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BECA Water Quality\BBECA WaterWatch testing\"/>
    </mc:Choice>
  </mc:AlternateContent>
  <xr:revisionPtr revIDLastSave="0" documentId="13_ncr:1_{4D369073-C6FF-4BFD-B815-508CB0402F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arts" sheetId="6" r:id="rId1"/>
    <sheet name="S-573_Data" sheetId="5" r:id="rId2"/>
    <sheet name="S-5341_Data" sheetId="2" r:id="rId3"/>
    <sheet name="S-5339_Data" sheetId="3" r:id="rId4"/>
    <sheet name="S-5342_Data" sheetId="8" r:id="rId5"/>
    <sheet name="Florida standard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2" i="8" l="1"/>
  <c r="M73" i="8" s="1"/>
  <c r="L72" i="8"/>
  <c r="L73" i="8" s="1"/>
  <c r="K72" i="8"/>
  <c r="K73" i="8" s="1"/>
  <c r="J72" i="8"/>
  <c r="J73" i="8" s="1"/>
  <c r="I72" i="8"/>
  <c r="I73" i="8" s="1"/>
  <c r="H73" i="8"/>
  <c r="H72" i="8"/>
  <c r="M72" i="2"/>
  <c r="L72" i="2"/>
  <c r="K72" i="2"/>
  <c r="J72" i="2"/>
  <c r="I72" i="2"/>
  <c r="H72" i="2"/>
  <c r="M71" i="2"/>
  <c r="L71" i="2"/>
  <c r="K71" i="2"/>
  <c r="J71" i="2"/>
  <c r="I71" i="2"/>
  <c r="H71" i="2"/>
  <c r="M73" i="3"/>
  <c r="L73" i="3"/>
  <c r="K73" i="3"/>
  <c r="J73" i="3"/>
  <c r="I73" i="3"/>
  <c r="H73" i="3"/>
  <c r="M72" i="3"/>
  <c r="L72" i="3"/>
  <c r="K72" i="3"/>
  <c r="J72" i="3"/>
  <c r="I72" i="3"/>
  <c r="H72" i="3"/>
  <c r="C8" i="7"/>
  <c r="C7" i="7"/>
  <c r="N19" i="5" l="1"/>
  <c r="N18" i="5"/>
  <c r="M18" i="5"/>
  <c r="M19" i="5" s="1"/>
  <c r="L18" i="5"/>
  <c r="L19" i="5" s="1"/>
  <c r="K18" i="5"/>
  <c r="K19" i="5" s="1"/>
  <c r="J18" i="5"/>
  <c r="J19" i="5" s="1"/>
  <c r="I18" i="5"/>
  <c r="I19" i="5" s="1"/>
</calcChain>
</file>

<file path=xl/sharedStrings.xml><?xml version="1.0" encoding="utf-8"?>
<sst xmlns="http://schemas.openxmlformats.org/spreadsheetml/2006/main" count="346" uniqueCount="52">
  <si>
    <t>Group Name: BBECA</t>
  </si>
  <si>
    <t>Site Name: 843 Indies Rd</t>
  </si>
  <si>
    <t>City: Ramrod Key</t>
  </si>
  <si>
    <t>County: Monroe</t>
  </si>
  <si>
    <t>Watershed Name:</t>
  </si>
  <si>
    <t>Latitude/Longitude: 24.65/-81.4069</t>
  </si>
  <si>
    <t>Monitoring Events</t>
  </si>
  <si>
    <t>Group_ID</t>
  </si>
  <si>
    <t>Group_name</t>
  </si>
  <si>
    <t>SIte_ID</t>
  </si>
  <si>
    <t>Site_Name</t>
  </si>
  <si>
    <t>Event_ID</t>
  </si>
  <si>
    <t>Event_Date</t>
  </si>
  <si>
    <t>Time_Spent</t>
  </si>
  <si>
    <t>Water_Temp</t>
  </si>
  <si>
    <t>DissolvedOxygen</t>
  </si>
  <si>
    <t>DO_Saturation</t>
  </si>
  <si>
    <t>Salinity</t>
  </si>
  <si>
    <t>BBECA</t>
  </si>
  <si>
    <t>843 Indies Rd</t>
  </si>
  <si>
    <t>Site Name: 603 Indies Rd</t>
  </si>
  <si>
    <t>City: Summerland Key</t>
  </si>
  <si>
    <t>Latitude/Longitude: 24.6535/-81.4069</t>
  </si>
  <si>
    <t>EventDate</t>
  </si>
  <si>
    <t>603 Indies Rd</t>
  </si>
  <si>
    <t>Air_ Temp</t>
  </si>
  <si>
    <t>Group Name: BIRD LAKE</t>
  </si>
  <si>
    <t>Site Name: 573</t>
  </si>
  <si>
    <t>PH</t>
  </si>
  <si>
    <t>BIRD LAKE</t>
  </si>
  <si>
    <t>DO_ Saturation</t>
  </si>
  <si>
    <t>BBECA Water Quality</t>
  </si>
  <si>
    <t>Average</t>
  </si>
  <si>
    <t>Total</t>
  </si>
  <si>
    <t>Time of Day</t>
  </si>
  <si>
    <t>Newfound Harbor</t>
  </si>
  <si>
    <t>Date</t>
  </si>
  <si>
    <t>) Class II, Class III predominantly marine waters, and Class III-Limited predominantly marine waters.</t>
  </si>
  <si>
    <t>(a) Minimum DO saturation levels shall be as follows:</t>
  </si>
  <si>
    <t>1. The daily average percent DO saturation shall not be below 42 percent saturation in more than 10 percent of the values,</t>
  </si>
  <si>
    <t>2. The seven-day average DO percent saturation shall not be below 51 percent more than once in any twelve week period; and,</t>
  </si>
  <si>
    <t>3. The 30-day average DO percent saturation shall not be below 56 percent more than once per year.</t>
  </si>
  <si>
    <t>Minimum</t>
  </si>
  <si>
    <t>50% of Newfound Harbor</t>
  </si>
  <si>
    <t>need data    2021</t>
  </si>
  <si>
    <t>need data    2022</t>
  </si>
  <si>
    <t>need data    2023</t>
  </si>
  <si>
    <t>Site Name:  5342</t>
  </si>
  <si>
    <t xml:space="preserve">Group Name: BBECA </t>
  </si>
  <si>
    <t xml:space="preserve">Latitude/Longitude: </t>
  </si>
  <si>
    <t>73 Indies Rd</t>
  </si>
  <si>
    <t>Testing performed by Edie Primavera (843 Indies), Rick Harty (603 Indies), and Joyce DeFrancesco (73 Indies)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</si>
</sst>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m/d/yyyy;@"/>
    <numFmt numFmtId="166" formatCode="h:mm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Arial"/>
      <family val="2"/>
    </font>
    <font>
      <sz val="10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66">
    <xf numFmtId="0" fontId="0" fillId="0" borderId="0" xfId="0"/>
    <xf numFmtId="0" fontId="18" fillId="0" borderId="0" xfId="0" applyFont="1" applyAlignment="1">
      <alignment wrapText="1"/>
    </xf>
    <xf numFmtId="0" fontId="0" fillId="0" borderId="10" xfId="0" applyBorder="1" applyAlignment="1">
      <alignment wrapText="1"/>
    </xf>
    <xf numFmtId="2" fontId="0" fillId="0" borderId="10" xfId="0" applyNumberFormat="1" applyBorder="1"/>
    <xf numFmtId="0" fontId="18" fillId="0" borderId="0" xfId="0" applyFont="1"/>
    <xf numFmtId="0" fontId="20" fillId="0" borderId="0" xfId="0" applyFont="1"/>
    <xf numFmtId="1" fontId="0" fillId="0" borderId="10" xfId="0" applyNumberFormat="1" applyBorder="1"/>
    <xf numFmtId="0" fontId="19" fillId="0" borderId="0" xfId="42" applyAlignment="1"/>
    <xf numFmtId="164" fontId="0" fillId="0" borderId="10" xfId="0" applyNumberFormat="1" applyBorder="1" applyAlignment="1">
      <alignment wrapText="1"/>
    </xf>
    <xf numFmtId="2" fontId="0" fillId="0" borderId="12" xfId="0" applyNumberFormat="1" applyBorder="1"/>
    <xf numFmtId="2" fontId="0" fillId="0" borderId="11" xfId="0" applyNumberFormat="1" applyBorder="1"/>
    <xf numFmtId="1" fontId="0" fillId="0" borderId="12" xfId="0" applyNumberFormat="1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14" fontId="0" fillId="0" borderId="10" xfId="0" applyNumberFormat="1" applyBorder="1" applyAlignment="1">
      <alignment wrapText="1"/>
    </xf>
    <xf numFmtId="14" fontId="0" fillId="0" borderId="10" xfId="0" applyNumberFormat="1" applyBorder="1"/>
    <xf numFmtId="164" fontId="0" fillId="0" borderId="10" xfId="0" applyNumberFormat="1" applyBorder="1"/>
    <xf numFmtId="0" fontId="0" fillId="0" borderId="0" xfId="0" applyAlignment="1">
      <alignment wrapText="1"/>
    </xf>
    <xf numFmtId="2" fontId="0" fillId="0" borderId="0" xfId="0" applyNumberFormat="1"/>
    <xf numFmtId="0" fontId="0" fillId="0" borderId="14" xfId="0" applyBorder="1" applyAlignment="1">
      <alignment wrapText="1"/>
    </xf>
    <xf numFmtId="14" fontId="0" fillId="0" borderId="0" xfId="0" applyNumberFormat="1"/>
    <xf numFmtId="164" fontId="0" fillId="0" borderId="0" xfId="0" applyNumberFormat="1"/>
    <xf numFmtId="2" fontId="0" fillId="0" borderId="14" xfId="0" applyNumberFormat="1" applyBorder="1"/>
    <xf numFmtId="164" fontId="0" fillId="0" borderId="12" xfId="0" applyNumberFormat="1" applyBorder="1"/>
    <xf numFmtId="164" fontId="0" fillId="0" borderId="11" xfId="0" applyNumberFormat="1" applyBorder="1"/>
    <xf numFmtId="0" fontId="0" fillId="0" borderId="11" xfId="0" applyBorder="1" applyAlignment="1">
      <alignment wrapText="1"/>
    </xf>
    <xf numFmtId="14" fontId="0" fillId="0" borderId="11" xfId="0" applyNumberFormat="1" applyBorder="1"/>
    <xf numFmtId="2" fontId="0" fillId="0" borderId="11" xfId="0" applyNumberFormat="1" applyBorder="1" applyAlignment="1">
      <alignment wrapText="1"/>
    </xf>
    <xf numFmtId="1" fontId="0" fillId="0" borderId="11" xfId="0" applyNumberFormat="1" applyBorder="1"/>
    <xf numFmtId="1" fontId="0" fillId="0" borderId="0" xfId="0" applyNumberFormat="1"/>
    <xf numFmtId="2" fontId="0" fillId="0" borderId="0" xfId="0" applyNumberFormat="1" applyAlignment="1">
      <alignment wrapText="1"/>
    </xf>
    <xf numFmtId="165" fontId="0" fillId="0" borderId="11" xfId="0" applyNumberFormat="1" applyBorder="1"/>
    <xf numFmtId="165" fontId="0" fillId="0" borderId="10" xfId="0" applyNumberFormat="1" applyBorder="1" applyAlignment="1">
      <alignment wrapText="1"/>
    </xf>
    <xf numFmtId="165" fontId="0" fillId="0" borderId="10" xfId="0" applyNumberFormat="1" applyBorder="1"/>
    <xf numFmtId="165" fontId="0" fillId="0" borderId="12" xfId="0" applyNumberFormat="1" applyBorder="1"/>
    <xf numFmtId="166" fontId="0" fillId="0" borderId="0" xfId="0" applyNumberFormat="1"/>
    <xf numFmtId="0" fontId="0" fillId="0" borderId="16" xfId="0" applyBorder="1" applyAlignment="1">
      <alignment wrapText="1"/>
    </xf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0" fontId="0" fillId="0" borderId="11" xfId="0" applyBorder="1" applyAlignment="1">
      <alignment horizontal="center" wrapText="1"/>
    </xf>
    <xf numFmtId="20" fontId="0" fillId="0" borderId="11" xfId="0" applyNumberFormat="1" applyBorder="1"/>
    <xf numFmtId="165" fontId="0" fillId="0" borderId="0" xfId="0" applyNumberFormat="1"/>
    <xf numFmtId="20" fontId="0" fillId="0" borderId="0" xfId="0" applyNumberFormat="1"/>
    <xf numFmtId="0" fontId="0" fillId="0" borderId="15" xfId="0" applyBorder="1" applyAlignment="1">
      <alignment wrapText="1"/>
    </xf>
    <xf numFmtId="164" fontId="0" fillId="0" borderId="15" xfId="0" applyNumberFormat="1" applyBorder="1"/>
    <xf numFmtId="14" fontId="0" fillId="0" borderId="15" xfId="0" applyNumberFormat="1" applyBorder="1"/>
    <xf numFmtId="2" fontId="0" fillId="0" borderId="15" xfId="0" applyNumberFormat="1" applyBorder="1"/>
    <xf numFmtId="0" fontId="0" fillId="0" borderId="19" xfId="0" applyBorder="1"/>
    <xf numFmtId="166" fontId="0" fillId="0" borderId="11" xfId="0" applyNumberFormat="1" applyBorder="1"/>
    <xf numFmtId="2" fontId="0" fillId="0" borderId="13" xfId="0" applyNumberFormat="1" applyBorder="1" applyAlignment="1">
      <alignment wrapText="1"/>
    </xf>
    <xf numFmtId="2" fontId="0" fillId="0" borderId="18" xfId="0" applyNumberFormat="1" applyBorder="1" applyAlignment="1">
      <alignment wrapText="1"/>
    </xf>
    <xf numFmtId="2" fontId="0" fillId="0" borderId="20" xfId="0" applyNumberFormat="1" applyBorder="1" applyAlignment="1">
      <alignment wrapText="1"/>
    </xf>
    <xf numFmtId="2" fontId="0" fillId="0" borderId="16" xfId="0" applyNumberFormat="1" applyBorder="1" applyAlignment="1">
      <alignment wrapText="1"/>
    </xf>
    <xf numFmtId="0" fontId="16" fillId="0" borderId="0" xfId="0" applyFont="1"/>
    <xf numFmtId="0" fontId="21" fillId="0" borderId="0" xfId="0" applyFont="1" applyAlignment="1">
      <alignment horizontal="justify" vertical="center" wrapText="1"/>
    </xf>
    <xf numFmtId="0" fontId="0" fillId="0" borderId="0" xfId="0" applyAlignment="1">
      <alignment horizontal="right"/>
    </xf>
    <xf numFmtId="0" fontId="0" fillId="0" borderId="19" xfId="0" applyFill="1" applyBorder="1"/>
    <xf numFmtId="0" fontId="20" fillId="33" borderId="0" xfId="0" applyFont="1" applyFill="1"/>
    <xf numFmtId="0" fontId="0" fillId="33" borderId="0" xfId="0" applyFill="1"/>
    <xf numFmtId="0" fontId="0" fillId="33" borderId="10" xfId="0" applyFill="1" applyBorder="1" applyAlignment="1">
      <alignment wrapText="1"/>
    </xf>
    <xf numFmtId="0" fontId="0" fillId="33" borderId="16" xfId="0" applyFill="1" applyBorder="1" applyAlignment="1">
      <alignment wrapText="1"/>
    </xf>
    <xf numFmtId="0" fontId="0" fillId="33" borderId="11" xfId="0" applyFill="1" applyBorder="1" applyAlignment="1">
      <alignment horizontal="center" wrapText="1"/>
    </xf>
    <xf numFmtId="0" fontId="0" fillId="33" borderId="0" xfId="0" applyFill="1" applyBorder="1" applyAlignment="1">
      <alignment wrapText="1"/>
    </xf>
    <xf numFmtId="0" fontId="0" fillId="33" borderId="0" xfId="0" applyFill="1" applyBorder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</a:t>
            </a:r>
            <a:r>
              <a:rPr lang="en-US" baseline="0"/>
              <a:t> Saturation -      Before Irma</a:t>
            </a:r>
            <a:endParaRPr lang="en-US"/>
          </a:p>
        </c:rich>
      </c:tx>
      <c:layout>
        <c:manualLayout>
          <c:xMode val="edge"/>
          <c:yMode val="edge"/>
          <c:x val="0.22999988286583062"/>
          <c:y val="4.20226043173174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481624902550881"/>
          <c:y val="0.44536258170980658"/>
          <c:w val="0.70520453144380013"/>
          <c:h val="0.38903498851261481"/>
        </c:manualLayout>
      </c:layout>
      <c:lineChart>
        <c:grouping val="standard"/>
        <c:varyColors val="0"/>
        <c:ser>
          <c:idx val="1"/>
          <c:order val="0"/>
          <c:tx>
            <c:v>573 Indies Rd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'S-573_Data'!$F$10:$F$15</c15:sqref>
                  </c15:fullRef>
                </c:ext>
              </c:extLst>
              <c:f>'S-573_Data'!$F$10:$F$15</c:f>
              <c:numCache>
                <c:formatCode>[$-409]mmm\-yy;@</c:formatCode>
                <c:ptCount val="6"/>
                <c:pt idx="0">
                  <c:v>42606.472222222219</c:v>
                </c:pt>
                <c:pt idx="1">
                  <c:v>42623.6875</c:v>
                </c:pt>
                <c:pt idx="2">
                  <c:v>42651.479166666664</c:v>
                </c:pt>
                <c:pt idx="3">
                  <c:v>42672.489583333336</c:v>
                </c:pt>
                <c:pt idx="4">
                  <c:v>42708.520833333336</c:v>
                </c:pt>
                <c:pt idx="5">
                  <c:v>42743.583333333336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'S-573_Data'!$M$10:$M$17</c15:sqref>
                  </c15:fullRef>
                </c:ext>
              </c:extLst>
              <c:f>'S-573_Data'!$M$10:$M$15</c:f>
              <c:numCache>
                <c:formatCode>0.00</c:formatCode>
                <c:ptCount val="6"/>
                <c:pt idx="0">
                  <c:v>24.08</c:v>
                </c:pt>
                <c:pt idx="1">
                  <c:v>45.83</c:v>
                </c:pt>
                <c:pt idx="2">
                  <c:v>30.32</c:v>
                </c:pt>
                <c:pt idx="3">
                  <c:v>35.409999999999997</c:v>
                </c:pt>
                <c:pt idx="4">
                  <c:v>42.16</c:v>
                </c:pt>
                <c:pt idx="5">
                  <c:v>52.86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5-431E-BE78-D14267655209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820272"/>
        <c:axId val="514827816"/>
      </c:lineChart>
      <c:dateAx>
        <c:axId val="51482027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827816"/>
        <c:crossesAt val="0"/>
        <c:auto val="0"/>
        <c:lblOffset val="100"/>
        <c:baseTimeUnit val="days"/>
        <c:majorUnit val="1"/>
        <c:majorTimeUnit val="months"/>
      </c:dateAx>
      <c:valAx>
        <c:axId val="514827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8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Dissolved Oxygen -  Before 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573 Indies Rd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'S-573_Data'!$F$10:$F$17</c:f>
              <c:numCache>
                <c:formatCode>[$-409]mmm\-yy;@</c:formatCode>
                <c:ptCount val="8"/>
                <c:pt idx="0">
                  <c:v>42606.472222222219</c:v>
                </c:pt>
                <c:pt idx="1">
                  <c:v>42623.6875</c:v>
                </c:pt>
                <c:pt idx="2">
                  <c:v>42651.479166666664</c:v>
                </c:pt>
                <c:pt idx="3">
                  <c:v>42672.489583333336</c:v>
                </c:pt>
                <c:pt idx="4">
                  <c:v>42708.520833333336</c:v>
                </c:pt>
                <c:pt idx="5">
                  <c:v>42743.583333333336</c:v>
                </c:pt>
                <c:pt idx="6">
                  <c:v>42778.479166666664</c:v>
                </c:pt>
                <c:pt idx="7">
                  <c:v>42806.520833333336</c:v>
                </c:pt>
              </c:numCache>
            </c:numRef>
          </c:cat>
          <c:val>
            <c:numRef>
              <c:f>'S-573_Data'!$L$10:$L$17</c:f>
              <c:numCache>
                <c:formatCode>0.00</c:formatCode>
                <c:ptCount val="8"/>
                <c:pt idx="0">
                  <c:v>1.75</c:v>
                </c:pt>
                <c:pt idx="1">
                  <c:v>3.35</c:v>
                </c:pt>
                <c:pt idx="2">
                  <c:v>2.25</c:v>
                </c:pt>
                <c:pt idx="3">
                  <c:v>2.9</c:v>
                </c:pt>
                <c:pt idx="4">
                  <c:v>3.4</c:v>
                </c:pt>
                <c:pt idx="5">
                  <c:v>4.7</c:v>
                </c:pt>
                <c:pt idx="6">
                  <c:v>3.85</c:v>
                </c:pt>
                <c:pt idx="7">
                  <c:v>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6-4ED1-A279-0AB4B4C131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0313520"/>
        <c:axId val="510312864"/>
      </c:lineChart>
      <c:dateAx>
        <c:axId val="51031352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312864"/>
        <c:crosses val="autoZero"/>
        <c:auto val="1"/>
        <c:lblOffset val="100"/>
        <c:baseTimeUnit val="days"/>
      </c:dateAx>
      <c:valAx>
        <c:axId val="51031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31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Dissolved Oxygen - After 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272264699526737E-2"/>
          <c:y val="0.22419000752263907"/>
          <c:w val="0.88591061500852075"/>
          <c:h val="0.59666721185074412"/>
        </c:manualLayout>
      </c:layout>
      <c:lineChart>
        <c:grouping val="standard"/>
        <c:varyColors val="0"/>
        <c:ser>
          <c:idx val="0"/>
          <c:order val="0"/>
          <c:tx>
            <c:v>603 Indies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'S-5339_Data'!$F$10:$F$69</c:f>
              <c:numCache>
                <c:formatCode>[$-409]mmm\-yy;@</c:formatCode>
                <c:ptCount val="60"/>
                <c:pt idx="0">
                  <c:v>43477.583333333336</c:v>
                </c:pt>
                <c:pt idx="1">
                  <c:v>43487.4375</c:v>
                </c:pt>
                <c:pt idx="2">
                  <c:v>43506.5</c:v>
                </c:pt>
                <c:pt idx="3">
                  <c:v>43534.489583333336</c:v>
                </c:pt>
                <c:pt idx="4">
                  <c:v>43561.427083333336</c:v>
                </c:pt>
                <c:pt idx="5">
                  <c:v>43591.427083333336</c:v>
                </c:pt>
                <c:pt idx="6">
                  <c:v>43594.541666666664</c:v>
                </c:pt>
                <c:pt idx="7">
                  <c:v>43617.3125</c:v>
                </c:pt>
                <c:pt idx="8">
                  <c:v>43645.322916666664</c:v>
                </c:pt>
                <c:pt idx="9">
                  <c:v>43671.6875</c:v>
                </c:pt>
                <c:pt idx="10">
                  <c:v>43705.364583333336</c:v>
                </c:pt>
                <c:pt idx="11">
                  <c:v>43729.666666666664</c:v>
                </c:pt>
                <c:pt idx="12">
                  <c:v>43757</c:v>
                </c:pt>
                <c:pt idx="13">
                  <c:v>43788</c:v>
                </c:pt>
                <c:pt idx="14">
                  <c:v>43813</c:v>
                </c:pt>
                <c:pt idx="15">
                  <c:v>43841</c:v>
                </c:pt>
                <c:pt idx="16">
                  <c:v>43870</c:v>
                </c:pt>
                <c:pt idx="17">
                  <c:v>43897</c:v>
                </c:pt>
                <c:pt idx="18">
                  <c:v>43926</c:v>
                </c:pt>
                <c:pt idx="19">
                  <c:v>43953</c:v>
                </c:pt>
                <c:pt idx="20">
                  <c:v>43984</c:v>
                </c:pt>
                <c:pt idx="21">
                  <c:v>44009</c:v>
                </c:pt>
                <c:pt idx="22">
                  <c:v>44037</c:v>
                </c:pt>
                <c:pt idx="23">
                  <c:v>44065</c:v>
                </c:pt>
                <c:pt idx="24">
                  <c:v>44093</c:v>
                </c:pt>
                <c:pt idx="25">
                  <c:v>44121</c:v>
                </c:pt>
                <c:pt idx="26">
                  <c:v>44149</c:v>
                </c:pt>
                <c:pt idx="27">
                  <c:v>44177</c:v>
                </c:pt>
                <c:pt idx="28">
                  <c:v>44205</c:v>
                </c:pt>
                <c:pt idx="29">
                  <c:v>44233</c:v>
                </c:pt>
                <c:pt idx="30">
                  <c:v>44261</c:v>
                </c:pt>
                <c:pt idx="31">
                  <c:v>44289</c:v>
                </c:pt>
                <c:pt idx="32">
                  <c:v>44315</c:v>
                </c:pt>
                <c:pt idx="33">
                  <c:v>44345</c:v>
                </c:pt>
                <c:pt idx="34">
                  <c:v>44374</c:v>
                </c:pt>
                <c:pt idx="35">
                  <c:v>44401</c:v>
                </c:pt>
                <c:pt idx="36">
                  <c:v>44424</c:v>
                </c:pt>
                <c:pt idx="37">
                  <c:v>44458</c:v>
                </c:pt>
                <c:pt idx="38">
                  <c:v>44489</c:v>
                </c:pt>
                <c:pt idx="39">
                  <c:v>44514</c:v>
                </c:pt>
                <c:pt idx="40">
                  <c:v>44541</c:v>
                </c:pt>
                <c:pt idx="41">
                  <c:v>44569</c:v>
                </c:pt>
                <c:pt idx="42">
                  <c:v>44598</c:v>
                </c:pt>
                <c:pt idx="43">
                  <c:v>44626</c:v>
                </c:pt>
                <c:pt idx="44">
                  <c:v>44653</c:v>
                </c:pt>
                <c:pt idx="45">
                  <c:v>44681</c:v>
                </c:pt>
                <c:pt idx="46">
                  <c:v>44721</c:v>
                </c:pt>
                <c:pt idx="47">
                  <c:v>44737</c:v>
                </c:pt>
                <c:pt idx="48">
                  <c:v>44779</c:v>
                </c:pt>
                <c:pt idx="49">
                  <c:v>44805</c:v>
                </c:pt>
                <c:pt idx="50">
                  <c:v>44821</c:v>
                </c:pt>
                <c:pt idx="51">
                  <c:v>44857</c:v>
                </c:pt>
                <c:pt idx="52">
                  <c:v>44962</c:v>
                </c:pt>
                <c:pt idx="53">
                  <c:v>44990</c:v>
                </c:pt>
                <c:pt idx="54">
                  <c:v>45106</c:v>
                </c:pt>
                <c:pt idx="55">
                  <c:v>45157</c:v>
                </c:pt>
                <c:pt idx="56">
                  <c:v>45185</c:v>
                </c:pt>
                <c:pt idx="57">
                  <c:v>45214</c:v>
                </c:pt>
                <c:pt idx="58">
                  <c:v>45247</c:v>
                </c:pt>
                <c:pt idx="59">
                  <c:v>45300</c:v>
                </c:pt>
              </c:numCache>
            </c:numRef>
          </c:cat>
          <c:val>
            <c:numRef>
              <c:f>'S-5339_Data'!$K$10:$K$69</c:f>
              <c:numCache>
                <c:formatCode>0.00</c:formatCode>
                <c:ptCount val="60"/>
                <c:pt idx="0">
                  <c:v>3</c:v>
                </c:pt>
                <c:pt idx="1">
                  <c:v>3.5</c:v>
                </c:pt>
                <c:pt idx="2">
                  <c:v>2.65</c:v>
                </c:pt>
                <c:pt idx="3">
                  <c:v>2.8</c:v>
                </c:pt>
                <c:pt idx="4">
                  <c:v>1.95</c:v>
                </c:pt>
                <c:pt idx="5">
                  <c:v>1.5</c:v>
                </c:pt>
                <c:pt idx="6">
                  <c:v>2</c:v>
                </c:pt>
                <c:pt idx="7">
                  <c:v>1.6</c:v>
                </c:pt>
                <c:pt idx="8">
                  <c:v>1.6</c:v>
                </c:pt>
                <c:pt idx="9">
                  <c:v>2.2000000000000002</c:v>
                </c:pt>
                <c:pt idx="10">
                  <c:v>1.35</c:v>
                </c:pt>
                <c:pt idx="11">
                  <c:v>2.8</c:v>
                </c:pt>
                <c:pt idx="12">
                  <c:v>1.6</c:v>
                </c:pt>
                <c:pt idx="13">
                  <c:v>2</c:v>
                </c:pt>
                <c:pt idx="14">
                  <c:v>2</c:v>
                </c:pt>
                <c:pt idx="15">
                  <c:v>2.9</c:v>
                </c:pt>
                <c:pt idx="16">
                  <c:v>2.8</c:v>
                </c:pt>
                <c:pt idx="17">
                  <c:v>2.5</c:v>
                </c:pt>
                <c:pt idx="18">
                  <c:v>2.0499999999999998</c:v>
                </c:pt>
                <c:pt idx="19">
                  <c:v>4.0999999999999996</c:v>
                </c:pt>
                <c:pt idx="20">
                  <c:v>2.5499999999999998</c:v>
                </c:pt>
                <c:pt idx="21">
                  <c:v>2.7</c:v>
                </c:pt>
                <c:pt idx="22">
                  <c:v>2.2000000000000002</c:v>
                </c:pt>
                <c:pt idx="23">
                  <c:v>2</c:v>
                </c:pt>
                <c:pt idx="24">
                  <c:v>1.8</c:v>
                </c:pt>
                <c:pt idx="25">
                  <c:v>1.7</c:v>
                </c:pt>
                <c:pt idx="26">
                  <c:v>2</c:v>
                </c:pt>
                <c:pt idx="27">
                  <c:v>3.3</c:v>
                </c:pt>
                <c:pt idx="28">
                  <c:v>4.7</c:v>
                </c:pt>
                <c:pt idx="29">
                  <c:v>3.8</c:v>
                </c:pt>
                <c:pt idx="30">
                  <c:v>3.1</c:v>
                </c:pt>
                <c:pt idx="31">
                  <c:v>3.45</c:v>
                </c:pt>
                <c:pt idx="32">
                  <c:v>2.2000000000000002</c:v>
                </c:pt>
                <c:pt idx="33">
                  <c:v>2</c:v>
                </c:pt>
                <c:pt idx="34">
                  <c:v>2.2000000000000002</c:v>
                </c:pt>
                <c:pt idx="35">
                  <c:v>1.6</c:v>
                </c:pt>
                <c:pt idx="36">
                  <c:v>3.5</c:v>
                </c:pt>
                <c:pt idx="37">
                  <c:v>1.8</c:v>
                </c:pt>
                <c:pt idx="38">
                  <c:v>2.2000000000000002</c:v>
                </c:pt>
                <c:pt idx="39">
                  <c:v>3.2</c:v>
                </c:pt>
                <c:pt idx="40">
                  <c:v>2.2999999999999998</c:v>
                </c:pt>
                <c:pt idx="41">
                  <c:v>2.5</c:v>
                </c:pt>
                <c:pt idx="42">
                  <c:v>3.15</c:v>
                </c:pt>
                <c:pt idx="43">
                  <c:v>3</c:v>
                </c:pt>
                <c:pt idx="44">
                  <c:v>1.8</c:v>
                </c:pt>
                <c:pt idx="45">
                  <c:v>2.2999999999999998</c:v>
                </c:pt>
                <c:pt idx="46">
                  <c:v>2</c:v>
                </c:pt>
                <c:pt idx="47">
                  <c:v>1.75</c:v>
                </c:pt>
                <c:pt idx="48">
                  <c:v>2.8</c:v>
                </c:pt>
                <c:pt idx="49">
                  <c:v>2</c:v>
                </c:pt>
                <c:pt idx="50">
                  <c:v>1.8</c:v>
                </c:pt>
                <c:pt idx="51">
                  <c:v>2.0499999999999998</c:v>
                </c:pt>
                <c:pt idx="52">
                  <c:v>2.5</c:v>
                </c:pt>
                <c:pt idx="53">
                  <c:v>2</c:v>
                </c:pt>
                <c:pt idx="54">
                  <c:v>1.4</c:v>
                </c:pt>
                <c:pt idx="55">
                  <c:v>1.3</c:v>
                </c:pt>
                <c:pt idx="56">
                  <c:v>1.2</c:v>
                </c:pt>
                <c:pt idx="57">
                  <c:v>1.8</c:v>
                </c:pt>
                <c:pt idx="58">
                  <c:v>2.4</c:v>
                </c:pt>
                <c:pt idx="5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0-456E-82DB-4BFE1AA62404}"/>
            </c:ext>
          </c:extLst>
        </c:ser>
        <c:ser>
          <c:idx val="1"/>
          <c:order val="1"/>
          <c:tx>
            <c:v>843 Indies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'S-5339_Data'!$F$10:$F$69</c:f>
              <c:numCache>
                <c:formatCode>[$-409]mmm\-yy;@</c:formatCode>
                <c:ptCount val="60"/>
                <c:pt idx="0">
                  <c:v>43477.583333333336</c:v>
                </c:pt>
                <c:pt idx="1">
                  <c:v>43487.4375</c:v>
                </c:pt>
                <c:pt idx="2">
                  <c:v>43506.5</c:v>
                </c:pt>
                <c:pt idx="3">
                  <c:v>43534.489583333336</c:v>
                </c:pt>
                <c:pt idx="4">
                  <c:v>43561.427083333336</c:v>
                </c:pt>
                <c:pt idx="5">
                  <c:v>43591.427083333336</c:v>
                </c:pt>
                <c:pt idx="6">
                  <c:v>43594.541666666664</c:v>
                </c:pt>
                <c:pt idx="7">
                  <c:v>43617.3125</c:v>
                </c:pt>
                <c:pt idx="8">
                  <c:v>43645.322916666664</c:v>
                </c:pt>
                <c:pt idx="9">
                  <c:v>43671.6875</c:v>
                </c:pt>
                <c:pt idx="10">
                  <c:v>43705.364583333336</c:v>
                </c:pt>
                <c:pt idx="11">
                  <c:v>43729.666666666664</c:v>
                </c:pt>
                <c:pt idx="12">
                  <c:v>43757</c:v>
                </c:pt>
                <c:pt idx="13">
                  <c:v>43788</c:v>
                </c:pt>
                <c:pt idx="14">
                  <c:v>43813</c:v>
                </c:pt>
                <c:pt idx="15">
                  <c:v>43841</c:v>
                </c:pt>
                <c:pt idx="16">
                  <c:v>43870</c:v>
                </c:pt>
                <c:pt idx="17">
                  <c:v>43897</c:v>
                </c:pt>
                <c:pt idx="18">
                  <c:v>43926</c:v>
                </c:pt>
                <c:pt idx="19">
                  <c:v>43953</c:v>
                </c:pt>
                <c:pt idx="20">
                  <c:v>43984</c:v>
                </c:pt>
                <c:pt idx="21">
                  <c:v>44009</c:v>
                </c:pt>
                <c:pt idx="22">
                  <c:v>44037</c:v>
                </c:pt>
                <c:pt idx="23">
                  <c:v>44065</c:v>
                </c:pt>
                <c:pt idx="24">
                  <c:v>44093</c:v>
                </c:pt>
                <c:pt idx="25">
                  <c:v>44121</c:v>
                </c:pt>
                <c:pt idx="26">
                  <c:v>44149</c:v>
                </c:pt>
                <c:pt idx="27">
                  <c:v>44177</c:v>
                </c:pt>
                <c:pt idx="28">
                  <c:v>44205</c:v>
                </c:pt>
                <c:pt idx="29">
                  <c:v>44233</c:v>
                </c:pt>
                <c:pt idx="30">
                  <c:v>44261</c:v>
                </c:pt>
                <c:pt idx="31">
                  <c:v>44289</c:v>
                </c:pt>
                <c:pt idx="32">
                  <c:v>44315</c:v>
                </c:pt>
                <c:pt idx="33">
                  <c:v>44345</c:v>
                </c:pt>
                <c:pt idx="34">
                  <c:v>44374</c:v>
                </c:pt>
                <c:pt idx="35">
                  <c:v>44401</c:v>
                </c:pt>
                <c:pt idx="36">
                  <c:v>44424</c:v>
                </c:pt>
                <c:pt idx="37">
                  <c:v>44458</c:v>
                </c:pt>
                <c:pt idx="38">
                  <c:v>44489</c:v>
                </c:pt>
                <c:pt idx="39">
                  <c:v>44514</c:v>
                </c:pt>
                <c:pt idx="40">
                  <c:v>44541</c:v>
                </c:pt>
                <c:pt idx="41">
                  <c:v>44569</c:v>
                </c:pt>
                <c:pt idx="42">
                  <c:v>44598</c:v>
                </c:pt>
                <c:pt idx="43">
                  <c:v>44626</c:v>
                </c:pt>
                <c:pt idx="44">
                  <c:v>44653</c:v>
                </c:pt>
                <c:pt idx="45">
                  <c:v>44681</c:v>
                </c:pt>
                <c:pt idx="46">
                  <c:v>44721</c:v>
                </c:pt>
                <c:pt idx="47">
                  <c:v>44737</c:v>
                </c:pt>
                <c:pt idx="48">
                  <c:v>44779</c:v>
                </c:pt>
                <c:pt idx="49">
                  <c:v>44805</c:v>
                </c:pt>
                <c:pt idx="50">
                  <c:v>44821</c:v>
                </c:pt>
                <c:pt idx="51">
                  <c:v>44857</c:v>
                </c:pt>
                <c:pt idx="52">
                  <c:v>44962</c:v>
                </c:pt>
                <c:pt idx="53">
                  <c:v>44990</c:v>
                </c:pt>
                <c:pt idx="54">
                  <c:v>45106</c:v>
                </c:pt>
                <c:pt idx="55">
                  <c:v>45157</c:v>
                </c:pt>
                <c:pt idx="56">
                  <c:v>45185</c:v>
                </c:pt>
                <c:pt idx="57">
                  <c:v>45214</c:v>
                </c:pt>
                <c:pt idx="58">
                  <c:v>45247</c:v>
                </c:pt>
                <c:pt idx="59">
                  <c:v>45300</c:v>
                </c:pt>
              </c:numCache>
            </c:numRef>
          </c:cat>
          <c:val>
            <c:numRef>
              <c:f>'S-5341_Data'!$K$10:$K$69</c:f>
              <c:numCache>
                <c:formatCode>0.00</c:formatCode>
                <c:ptCount val="60"/>
                <c:pt idx="0">
                  <c:v>5.9</c:v>
                </c:pt>
                <c:pt idx="1">
                  <c:v>4.8</c:v>
                </c:pt>
                <c:pt idx="2">
                  <c:v>4.7</c:v>
                </c:pt>
                <c:pt idx="3">
                  <c:v>5.5</c:v>
                </c:pt>
                <c:pt idx="4">
                  <c:v>3.3</c:v>
                </c:pt>
                <c:pt idx="5">
                  <c:v>2.8</c:v>
                </c:pt>
                <c:pt idx="7">
                  <c:v>2.1</c:v>
                </c:pt>
                <c:pt idx="8">
                  <c:v>2.2999999999999998</c:v>
                </c:pt>
                <c:pt idx="9">
                  <c:v>2.9</c:v>
                </c:pt>
                <c:pt idx="10">
                  <c:v>1.9</c:v>
                </c:pt>
                <c:pt idx="11">
                  <c:v>2.6</c:v>
                </c:pt>
                <c:pt idx="12">
                  <c:v>2.2999999999999998</c:v>
                </c:pt>
                <c:pt idx="13">
                  <c:v>6.5</c:v>
                </c:pt>
                <c:pt idx="14">
                  <c:v>3.2</c:v>
                </c:pt>
                <c:pt idx="15">
                  <c:v>4.5</c:v>
                </c:pt>
                <c:pt idx="17">
                  <c:v>3.7</c:v>
                </c:pt>
                <c:pt idx="18">
                  <c:v>3.1</c:v>
                </c:pt>
                <c:pt idx="19">
                  <c:v>2.9</c:v>
                </c:pt>
                <c:pt idx="20">
                  <c:v>5.0999999999999996</c:v>
                </c:pt>
                <c:pt idx="21">
                  <c:v>5.5</c:v>
                </c:pt>
                <c:pt idx="22">
                  <c:v>4.8</c:v>
                </c:pt>
                <c:pt idx="23">
                  <c:v>2.6</c:v>
                </c:pt>
                <c:pt idx="24">
                  <c:v>3.1</c:v>
                </c:pt>
                <c:pt idx="25">
                  <c:v>2.2999999999999998</c:v>
                </c:pt>
                <c:pt idx="26">
                  <c:v>2.5</c:v>
                </c:pt>
                <c:pt idx="27">
                  <c:v>3.7</c:v>
                </c:pt>
                <c:pt idx="28">
                  <c:v>6.3</c:v>
                </c:pt>
                <c:pt idx="29">
                  <c:v>5.6</c:v>
                </c:pt>
                <c:pt idx="30">
                  <c:v>6.05</c:v>
                </c:pt>
                <c:pt idx="31">
                  <c:v>6.4</c:v>
                </c:pt>
                <c:pt idx="32">
                  <c:v>2.6</c:v>
                </c:pt>
                <c:pt idx="33">
                  <c:v>2.7</c:v>
                </c:pt>
                <c:pt idx="34">
                  <c:v>3.4</c:v>
                </c:pt>
                <c:pt idx="35">
                  <c:v>1.9</c:v>
                </c:pt>
                <c:pt idx="36">
                  <c:v>3.2</c:v>
                </c:pt>
                <c:pt idx="37">
                  <c:v>2.7</c:v>
                </c:pt>
                <c:pt idx="39">
                  <c:v>5.0999999999999996</c:v>
                </c:pt>
                <c:pt idx="40">
                  <c:v>5.5</c:v>
                </c:pt>
                <c:pt idx="42">
                  <c:v>3.5</c:v>
                </c:pt>
                <c:pt idx="43">
                  <c:v>4.4000000000000004</c:v>
                </c:pt>
                <c:pt idx="44">
                  <c:v>3.8</c:v>
                </c:pt>
                <c:pt idx="45">
                  <c:v>3.2</c:v>
                </c:pt>
                <c:pt idx="47">
                  <c:v>4.5999999999999996</c:v>
                </c:pt>
                <c:pt idx="49">
                  <c:v>3</c:v>
                </c:pt>
                <c:pt idx="50">
                  <c:v>2.9</c:v>
                </c:pt>
                <c:pt idx="51">
                  <c:v>2.65</c:v>
                </c:pt>
                <c:pt idx="52">
                  <c:v>3.3</c:v>
                </c:pt>
                <c:pt idx="53">
                  <c:v>1.7</c:v>
                </c:pt>
                <c:pt idx="54">
                  <c:v>2</c:v>
                </c:pt>
                <c:pt idx="55">
                  <c:v>3.1</c:v>
                </c:pt>
                <c:pt idx="56">
                  <c:v>1.7</c:v>
                </c:pt>
                <c:pt idx="57">
                  <c:v>2.2000000000000002</c:v>
                </c:pt>
                <c:pt idx="58">
                  <c:v>3</c:v>
                </c:pt>
                <c:pt idx="59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0-456E-82DB-4BFE1AA62404}"/>
            </c:ext>
          </c:extLst>
        </c:ser>
        <c:ser>
          <c:idx val="2"/>
          <c:order val="2"/>
          <c:tx>
            <c:v>73 Indies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59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15-467D-839F-6F9719980E5A}"/>
              </c:ext>
            </c:extLst>
          </c:dPt>
          <c:cat>
            <c:numRef>
              <c:f>'S-5339_Data'!$F$10:$F$69</c:f>
              <c:numCache>
                <c:formatCode>[$-409]mmm\-yy;@</c:formatCode>
                <c:ptCount val="60"/>
                <c:pt idx="0">
                  <c:v>43477.583333333336</c:v>
                </c:pt>
                <c:pt idx="1">
                  <c:v>43487.4375</c:v>
                </c:pt>
                <c:pt idx="2">
                  <c:v>43506.5</c:v>
                </c:pt>
                <c:pt idx="3">
                  <c:v>43534.489583333336</c:v>
                </c:pt>
                <c:pt idx="4">
                  <c:v>43561.427083333336</c:v>
                </c:pt>
                <c:pt idx="5">
                  <c:v>43591.427083333336</c:v>
                </c:pt>
                <c:pt idx="6">
                  <c:v>43594.541666666664</c:v>
                </c:pt>
                <c:pt idx="7">
                  <c:v>43617.3125</c:v>
                </c:pt>
                <c:pt idx="8">
                  <c:v>43645.322916666664</c:v>
                </c:pt>
                <c:pt idx="9">
                  <c:v>43671.6875</c:v>
                </c:pt>
                <c:pt idx="10">
                  <c:v>43705.364583333336</c:v>
                </c:pt>
                <c:pt idx="11">
                  <c:v>43729.666666666664</c:v>
                </c:pt>
                <c:pt idx="12">
                  <c:v>43757</c:v>
                </c:pt>
                <c:pt idx="13">
                  <c:v>43788</c:v>
                </c:pt>
                <c:pt idx="14">
                  <c:v>43813</c:v>
                </c:pt>
                <c:pt idx="15">
                  <c:v>43841</c:v>
                </c:pt>
                <c:pt idx="16">
                  <c:v>43870</c:v>
                </c:pt>
                <c:pt idx="17">
                  <c:v>43897</c:v>
                </c:pt>
                <c:pt idx="18">
                  <c:v>43926</c:v>
                </c:pt>
                <c:pt idx="19">
                  <c:v>43953</c:v>
                </c:pt>
                <c:pt idx="20">
                  <c:v>43984</c:v>
                </c:pt>
                <c:pt idx="21">
                  <c:v>44009</c:v>
                </c:pt>
                <c:pt idx="22">
                  <c:v>44037</c:v>
                </c:pt>
                <c:pt idx="23">
                  <c:v>44065</c:v>
                </c:pt>
                <c:pt idx="24">
                  <c:v>44093</c:v>
                </c:pt>
                <c:pt idx="25">
                  <c:v>44121</c:v>
                </c:pt>
                <c:pt idx="26">
                  <c:v>44149</c:v>
                </c:pt>
                <c:pt idx="27">
                  <c:v>44177</c:v>
                </c:pt>
                <c:pt idx="28">
                  <c:v>44205</c:v>
                </c:pt>
                <c:pt idx="29">
                  <c:v>44233</c:v>
                </c:pt>
                <c:pt idx="30">
                  <c:v>44261</c:v>
                </c:pt>
                <c:pt idx="31">
                  <c:v>44289</c:v>
                </c:pt>
                <c:pt idx="32">
                  <c:v>44315</c:v>
                </c:pt>
                <c:pt idx="33">
                  <c:v>44345</c:v>
                </c:pt>
                <c:pt idx="34">
                  <c:v>44374</c:v>
                </c:pt>
                <c:pt idx="35">
                  <c:v>44401</c:v>
                </c:pt>
                <c:pt idx="36">
                  <c:v>44424</c:v>
                </c:pt>
                <c:pt idx="37">
                  <c:v>44458</c:v>
                </c:pt>
                <c:pt idx="38">
                  <c:v>44489</c:v>
                </c:pt>
                <c:pt idx="39">
                  <c:v>44514</c:v>
                </c:pt>
                <c:pt idx="40">
                  <c:v>44541</c:v>
                </c:pt>
                <c:pt idx="41">
                  <c:v>44569</c:v>
                </c:pt>
                <c:pt idx="42">
                  <c:v>44598</c:v>
                </c:pt>
                <c:pt idx="43">
                  <c:v>44626</c:v>
                </c:pt>
                <c:pt idx="44">
                  <c:v>44653</c:v>
                </c:pt>
                <c:pt idx="45">
                  <c:v>44681</c:v>
                </c:pt>
                <c:pt idx="46">
                  <c:v>44721</c:v>
                </c:pt>
                <c:pt idx="47">
                  <c:v>44737</c:v>
                </c:pt>
                <c:pt idx="48">
                  <c:v>44779</c:v>
                </c:pt>
                <c:pt idx="49">
                  <c:v>44805</c:v>
                </c:pt>
                <c:pt idx="50">
                  <c:v>44821</c:v>
                </c:pt>
                <c:pt idx="51">
                  <c:v>44857</c:v>
                </c:pt>
                <c:pt idx="52">
                  <c:v>44962</c:v>
                </c:pt>
                <c:pt idx="53">
                  <c:v>44990</c:v>
                </c:pt>
                <c:pt idx="54">
                  <c:v>45106</c:v>
                </c:pt>
                <c:pt idx="55">
                  <c:v>45157</c:v>
                </c:pt>
                <c:pt idx="56">
                  <c:v>45185</c:v>
                </c:pt>
                <c:pt idx="57">
                  <c:v>45214</c:v>
                </c:pt>
                <c:pt idx="58">
                  <c:v>45247</c:v>
                </c:pt>
                <c:pt idx="59">
                  <c:v>45300</c:v>
                </c:pt>
              </c:numCache>
            </c:numRef>
          </c:cat>
          <c:val>
            <c:numRef>
              <c:f>'S-5342_Data'!$K$10:$K$69</c:f>
              <c:numCache>
                <c:formatCode>General</c:formatCode>
                <c:ptCount val="60"/>
                <c:pt idx="58">
                  <c:v>2.4</c:v>
                </c:pt>
                <c:pt idx="59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5-467D-839F-6F9719980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261600"/>
        <c:axId val="557122584"/>
      </c:lineChart>
      <c:dateAx>
        <c:axId val="555261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>
            <a:softEdge rad="76200"/>
          </a:effectLst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122584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557122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261600"/>
        <c:crossesAt val="43478"/>
        <c:crossBetween val="between"/>
      </c:valAx>
      <c:spPr>
        <a:noFill/>
        <a:ln w="25400"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Saturation - After 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272264699526737E-2"/>
          <c:y val="0.22419000752263907"/>
          <c:w val="0.87242493737641924"/>
          <c:h val="0.59666721185074412"/>
        </c:manualLayout>
      </c:layout>
      <c:lineChart>
        <c:grouping val="standard"/>
        <c:varyColors val="0"/>
        <c:ser>
          <c:idx val="0"/>
          <c:order val="0"/>
          <c:tx>
            <c:v>603 Indies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'S-5339_Data'!$F$10:$F$69</c:f>
              <c:numCache>
                <c:formatCode>[$-409]mmm\-yy;@</c:formatCode>
                <c:ptCount val="60"/>
                <c:pt idx="0">
                  <c:v>43477.583333333336</c:v>
                </c:pt>
                <c:pt idx="1">
                  <c:v>43487.4375</c:v>
                </c:pt>
                <c:pt idx="2">
                  <c:v>43506.5</c:v>
                </c:pt>
                <c:pt idx="3">
                  <c:v>43534.489583333336</c:v>
                </c:pt>
                <c:pt idx="4">
                  <c:v>43561.427083333336</c:v>
                </c:pt>
                <c:pt idx="5">
                  <c:v>43591.427083333336</c:v>
                </c:pt>
                <c:pt idx="6">
                  <c:v>43594.541666666664</c:v>
                </c:pt>
                <c:pt idx="7">
                  <c:v>43617.3125</c:v>
                </c:pt>
                <c:pt idx="8">
                  <c:v>43645.322916666664</c:v>
                </c:pt>
                <c:pt idx="9">
                  <c:v>43671.6875</c:v>
                </c:pt>
                <c:pt idx="10">
                  <c:v>43705.364583333336</c:v>
                </c:pt>
                <c:pt idx="11">
                  <c:v>43729.666666666664</c:v>
                </c:pt>
                <c:pt idx="12">
                  <c:v>43757</c:v>
                </c:pt>
                <c:pt idx="13">
                  <c:v>43788</c:v>
                </c:pt>
                <c:pt idx="14">
                  <c:v>43813</c:v>
                </c:pt>
                <c:pt idx="15">
                  <c:v>43841</c:v>
                </c:pt>
                <c:pt idx="16">
                  <c:v>43870</c:v>
                </c:pt>
                <c:pt idx="17">
                  <c:v>43897</c:v>
                </c:pt>
                <c:pt idx="18">
                  <c:v>43926</c:v>
                </c:pt>
                <c:pt idx="19">
                  <c:v>43953</c:v>
                </c:pt>
                <c:pt idx="20">
                  <c:v>43984</c:v>
                </c:pt>
                <c:pt idx="21">
                  <c:v>44009</c:v>
                </c:pt>
                <c:pt idx="22">
                  <c:v>44037</c:v>
                </c:pt>
                <c:pt idx="23">
                  <c:v>44065</c:v>
                </c:pt>
                <c:pt idx="24">
                  <c:v>44093</c:v>
                </c:pt>
                <c:pt idx="25">
                  <c:v>44121</c:v>
                </c:pt>
                <c:pt idx="26">
                  <c:v>44149</c:v>
                </c:pt>
                <c:pt idx="27">
                  <c:v>44177</c:v>
                </c:pt>
                <c:pt idx="28">
                  <c:v>44205</c:v>
                </c:pt>
                <c:pt idx="29">
                  <c:v>44233</c:v>
                </c:pt>
                <c:pt idx="30">
                  <c:v>44261</c:v>
                </c:pt>
                <c:pt idx="31">
                  <c:v>44289</c:v>
                </c:pt>
                <c:pt idx="32">
                  <c:v>44315</c:v>
                </c:pt>
                <c:pt idx="33">
                  <c:v>44345</c:v>
                </c:pt>
                <c:pt idx="34">
                  <c:v>44374</c:v>
                </c:pt>
                <c:pt idx="35">
                  <c:v>44401</c:v>
                </c:pt>
                <c:pt idx="36">
                  <c:v>44424</c:v>
                </c:pt>
                <c:pt idx="37">
                  <c:v>44458</c:v>
                </c:pt>
                <c:pt idx="38">
                  <c:v>44489</c:v>
                </c:pt>
                <c:pt idx="39">
                  <c:v>44514</c:v>
                </c:pt>
                <c:pt idx="40">
                  <c:v>44541</c:v>
                </c:pt>
                <c:pt idx="41">
                  <c:v>44569</c:v>
                </c:pt>
                <c:pt idx="42">
                  <c:v>44598</c:v>
                </c:pt>
                <c:pt idx="43">
                  <c:v>44626</c:v>
                </c:pt>
                <c:pt idx="44">
                  <c:v>44653</c:v>
                </c:pt>
                <c:pt idx="45">
                  <c:v>44681</c:v>
                </c:pt>
                <c:pt idx="46">
                  <c:v>44721</c:v>
                </c:pt>
                <c:pt idx="47">
                  <c:v>44737</c:v>
                </c:pt>
                <c:pt idx="48">
                  <c:v>44779</c:v>
                </c:pt>
                <c:pt idx="49">
                  <c:v>44805</c:v>
                </c:pt>
                <c:pt idx="50">
                  <c:v>44821</c:v>
                </c:pt>
                <c:pt idx="51">
                  <c:v>44857</c:v>
                </c:pt>
                <c:pt idx="52">
                  <c:v>44962</c:v>
                </c:pt>
                <c:pt idx="53">
                  <c:v>44990</c:v>
                </c:pt>
                <c:pt idx="54">
                  <c:v>45106</c:v>
                </c:pt>
                <c:pt idx="55">
                  <c:v>45157</c:v>
                </c:pt>
                <c:pt idx="56">
                  <c:v>45185</c:v>
                </c:pt>
                <c:pt idx="57">
                  <c:v>45214</c:v>
                </c:pt>
                <c:pt idx="58">
                  <c:v>45247</c:v>
                </c:pt>
                <c:pt idx="59">
                  <c:v>45300</c:v>
                </c:pt>
              </c:numCache>
            </c:numRef>
          </c:cat>
          <c:val>
            <c:numRef>
              <c:f>'S-5339_Data'!$L$10:$L$69</c:f>
              <c:numCache>
                <c:formatCode>0.00</c:formatCode>
                <c:ptCount val="60"/>
                <c:pt idx="0">
                  <c:v>33.94</c:v>
                </c:pt>
                <c:pt idx="1">
                  <c:v>38.409999999999997</c:v>
                </c:pt>
                <c:pt idx="2">
                  <c:v>29.98</c:v>
                </c:pt>
                <c:pt idx="3">
                  <c:v>34.26</c:v>
                </c:pt>
                <c:pt idx="4">
                  <c:v>24.78</c:v>
                </c:pt>
                <c:pt idx="5">
                  <c:v>19.98</c:v>
                </c:pt>
                <c:pt idx="6">
                  <c:v>26.74</c:v>
                </c:pt>
                <c:pt idx="7">
                  <c:v>21.52</c:v>
                </c:pt>
                <c:pt idx="8">
                  <c:v>21.72</c:v>
                </c:pt>
                <c:pt idx="9">
                  <c:v>31.34</c:v>
                </c:pt>
                <c:pt idx="10">
                  <c:v>19.04</c:v>
                </c:pt>
                <c:pt idx="11">
                  <c:v>36.6</c:v>
                </c:pt>
                <c:pt idx="12">
                  <c:v>21.11</c:v>
                </c:pt>
                <c:pt idx="13">
                  <c:v>24.94</c:v>
                </c:pt>
                <c:pt idx="14">
                  <c:v>24.47</c:v>
                </c:pt>
                <c:pt idx="15">
                  <c:v>34.130000000000003</c:v>
                </c:pt>
                <c:pt idx="16">
                  <c:v>31.99</c:v>
                </c:pt>
                <c:pt idx="17">
                  <c:v>38.85</c:v>
                </c:pt>
                <c:pt idx="18">
                  <c:v>25.56</c:v>
                </c:pt>
                <c:pt idx="19">
                  <c:v>54.11</c:v>
                </c:pt>
                <c:pt idx="20">
                  <c:v>34.29</c:v>
                </c:pt>
                <c:pt idx="21">
                  <c:v>37.36</c:v>
                </c:pt>
                <c:pt idx="22">
                  <c:v>29.31</c:v>
                </c:pt>
                <c:pt idx="23">
                  <c:v>29.05</c:v>
                </c:pt>
                <c:pt idx="24">
                  <c:v>24.91</c:v>
                </c:pt>
                <c:pt idx="25">
                  <c:v>22.43</c:v>
                </c:pt>
                <c:pt idx="26">
                  <c:v>27.96</c:v>
                </c:pt>
                <c:pt idx="27">
                  <c:v>36.590000000000003</c:v>
                </c:pt>
                <c:pt idx="28">
                  <c:v>52.11</c:v>
                </c:pt>
                <c:pt idx="29">
                  <c:v>43.86</c:v>
                </c:pt>
                <c:pt idx="30">
                  <c:v>37.56</c:v>
                </c:pt>
                <c:pt idx="31">
                  <c:v>40.61</c:v>
                </c:pt>
                <c:pt idx="32">
                  <c:v>27.43</c:v>
                </c:pt>
                <c:pt idx="33">
                  <c:v>25.9</c:v>
                </c:pt>
                <c:pt idx="34">
                  <c:v>28.49</c:v>
                </c:pt>
                <c:pt idx="35">
                  <c:v>22.35</c:v>
                </c:pt>
                <c:pt idx="36">
                  <c:v>47.97</c:v>
                </c:pt>
                <c:pt idx="37">
                  <c:v>24.67</c:v>
                </c:pt>
                <c:pt idx="38">
                  <c:v>27.69</c:v>
                </c:pt>
                <c:pt idx="39">
                  <c:v>39.9</c:v>
                </c:pt>
                <c:pt idx="40">
                  <c:v>29.23</c:v>
                </c:pt>
                <c:pt idx="41">
                  <c:v>30.58</c:v>
                </c:pt>
                <c:pt idx="42">
                  <c:v>37.799999999999997</c:v>
                </c:pt>
                <c:pt idx="43">
                  <c:v>36</c:v>
                </c:pt>
                <c:pt idx="44">
                  <c:v>23.53</c:v>
                </c:pt>
                <c:pt idx="45">
                  <c:v>29.23</c:v>
                </c:pt>
                <c:pt idx="46">
                  <c:v>27.41</c:v>
                </c:pt>
                <c:pt idx="47">
                  <c:v>23.99</c:v>
                </c:pt>
                <c:pt idx="48">
                  <c:v>38.380000000000003</c:v>
                </c:pt>
                <c:pt idx="49">
                  <c:v>27.94</c:v>
                </c:pt>
                <c:pt idx="50">
                  <c:v>24.44</c:v>
                </c:pt>
                <c:pt idx="51">
                  <c:v>24.6</c:v>
                </c:pt>
                <c:pt idx="52">
                  <c:v>30</c:v>
                </c:pt>
                <c:pt idx="53">
                  <c:v>25.42</c:v>
                </c:pt>
                <c:pt idx="54">
                  <c:v>19.559999999999999</c:v>
                </c:pt>
                <c:pt idx="55">
                  <c:v>17.48</c:v>
                </c:pt>
                <c:pt idx="56">
                  <c:v>17.78</c:v>
                </c:pt>
                <c:pt idx="57">
                  <c:v>24.21</c:v>
                </c:pt>
                <c:pt idx="58">
                  <c:v>29.64</c:v>
                </c:pt>
                <c:pt idx="59">
                  <c:v>34.619999999999997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1-495C-B640-3877CEB1BD47}"/>
            </c:ext>
          </c:extLst>
        </c:ser>
        <c:ser>
          <c:idx val="1"/>
          <c:order val="1"/>
          <c:tx>
            <c:v>843 Indies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'S-5339_Data'!$F$10:$F$69</c:f>
              <c:numCache>
                <c:formatCode>[$-409]mmm\-yy;@</c:formatCode>
                <c:ptCount val="60"/>
                <c:pt idx="0">
                  <c:v>43477.583333333336</c:v>
                </c:pt>
                <c:pt idx="1">
                  <c:v>43487.4375</c:v>
                </c:pt>
                <c:pt idx="2">
                  <c:v>43506.5</c:v>
                </c:pt>
                <c:pt idx="3">
                  <c:v>43534.489583333336</c:v>
                </c:pt>
                <c:pt idx="4">
                  <c:v>43561.427083333336</c:v>
                </c:pt>
                <c:pt idx="5">
                  <c:v>43591.427083333336</c:v>
                </c:pt>
                <c:pt idx="6">
                  <c:v>43594.541666666664</c:v>
                </c:pt>
                <c:pt idx="7">
                  <c:v>43617.3125</c:v>
                </c:pt>
                <c:pt idx="8">
                  <c:v>43645.322916666664</c:v>
                </c:pt>
                <c:pt idx="9">
                  <c:v>43671.6875</c:v>
                </c:pt>
                <c:pt idx="10">
                  <c:v>43705.364583333336</c:v>
                </c:pt>
                <c:pt idx="11">
                  <c:v>43729.666666666664</c:v>
                </c:pt>
                <c:pt idx="12">
                  <c:v>43757</c:v>
                </c:pt>
                <c:pt idx="13">
                  <c:v>43788</c:v>
                </c:pt>
                <c:pt idx="14">
                  <c:v>43813</c:v>
                </c:pt>
                <c:pt idx="15">
                  <c:v>43841</c:v>
                </c:pt>
                <c:pt idx="16">
                  <c:v>43870</c:v>
                </c:pt>
                <c:pt idx="17">
                  <c:v>43897</c:v>
                </c:pt>
                <c:pt idx="18">
                  <c:v>43926</c:v>
                </c:pt>
                <c:pt idx="19">
                  <c:v>43953</c:v>
                </c:pt>
                <c:pt idx="20">
                  <c:v>43984</c:v>
                </c:pt>
                <c:pt idx="21">
                  <c:v>44009</c:v>
                </c:pt>
                <c:pt idx="22">
                  <c:v>44037</c:v>
                </c:pt>
                <c:pt idx="23">
                  <c:v>44065</c:v>
                </c:pt>
                <c:pt idx="24">
                  <c:v>44093</c:v>
                </c:pt>
                <c:pt idx="25">
                  <c:v>44121</c:v>
                </c:pt>
                <c:pt idx="26">
                  <c:v>44149</c:v>
                </c:pt>
                <c:pt idx="27">
                  <c:v>44177</c:v>
                </c:pt>
                <c:pt idx="28">
                  <c:v>44205</c:v>
                </c:pt>
                <c:pt idx="29">
                  <c:v>44233</c:v>
                </c:pt>
                <c:pt idx="30">
                  <c:v>44261</c:v>
                </c:pt>
                <c:pt idx="31">
                  <c:v>44289</c:v>
                </c:pt>
                <c:pt idx="32">
                  <c:v>44315</c:v>
                </c:pt>
                <c:pt idx="33">
                  <c:v>44345</c:v>
                </c:pt>
                <c:pt idx="34">
                  <c:v>44374</c:v>
                </c:pt>
                <c:pt idx="35">
                  <c:v>44401</c:v>
                </c:pt>
                <c:pt idx="36">
                  <c:v>44424</c:v>
                </c:pt>
                <c:pt idx="37">
                  <c:v>44458</c:v>
                </c:pt>
                <c:pt idx="38">
                  <c:v>44489</c:v>
                </c:pt>
                <c:pt idx="39">
                  <c:v>44514</c:v>
                </c:pt>
                <c:pt idx="40">
                  <c:v>44541</c:v>
                </c:pt>
                <c:pt idx="41">
                  <c:v>44569</c:v>
                </c:pt>
                <c:pt idx="42">
                  <c:v>44598</c:v>
                </c:pt>
                <c:pt idx="43">
                  <c:v>44626</c:v>
                </c:pt>
                <c:pt idx="44">
                  <c:v>44653</c:v>
                </c:pt>
                <c:pt idx="45">
                  <c:v>44681</c:v>
                </c:pt>
                <c:pt idx="46">
                  <c:v>44721</c:v>
                </c:pt>
                <c:pt idx="47">
                  <c:v>44737</c:v>
                </c:pt>
                <c:pt idx="48">
                  <c:v>44779</c:v>
                </c:pt>
                <c:pt idx="49">
                  <c:v>44805</c:v>
                </c:pt>
                <c:pt idx="50">
                  <c:v>44821</c:v>
                </c:pt>
                <c:pt idx="51">
                  <c:v>44857</c:v>
                </c:pt>
                <c:pt idx="52">
                  <c:v>44962</c:v>
                </c:pt>
                <c:pt idx="53">
                  <c:v>44990</c:v>
                </c:pt>
                <c:pt idx="54">
                  <c:v>45106</c:v>
                </c:pt>
                <c:pt idx="55">
                  <c:v>45157</c:v>
                </c:pt>
                <c:pt idx="56">
                  <c:v>45185</c:v>
                </c:pt>
                <c:pt idx="57">
                  <c:v>45214</c:v>
                </c:pt>
                <c:pt idx="58">
                  <c:v>45247</c:v>
                </c:pt>
                <c:pt idx="59">
                  <c:v>45300</c:v>
                </c:pt>
              </c:numCache>
            </c:numRef>
          </c:cat>
          <c:val>
            <c:numRef>
              <c:f>'S-5341_Data'!$L$10:$L$69</c:f>
              <c:numCache>
                <c:formatCode>0.00</c:formatCode>
                <c:ptCount val="60"/>
                <c:pt idx="0">
                  <c:v>68.760000000000005</c:v>
                </c:pt>
                <c:pt idx="1">
                  <c:v>51.06</c:v>
                </c:pt>
                <c:pt idx="2">
                  <c:v>54.24</c:v>
                </c:pt>
                <c:pt idx="3">
                  <c:v>67.28</c:v>
                </c:pt>
                <c:pt idx="4">
                  <c:v>41.54</c:v>
                </c:pt>
                <c:pt idx="5">
                  <c:v>36.950000000000003</c:v>
                </c:pt>
                <c:pt idx="7">
                  <c:v>27.97</c:v>
                </c:pt>
                <c:pt idx="8">
                  <c:v>30.93</c:v>
                </c:pt>
                <c:pt idx="9">
                  <c:v>39.75</c:v>
                </c:pt>
                <c:pt idx="10">
                  <c:v>24.6</c:v>
                </c:pt>
                <c:pt idx="11">
                  <c:v>34.64</c:v>
                </c:pt>
                <c:pt idx="12">
                  <c:v>30.35</c:v>
                </c:pt>
                <c:pt idx="13">
                  <c:v>79.52</c:v>
                </c:pt>
                <c:pt idx="14">
                  <c:v>39.15</c:v>
                </c:pt>
                <c:pt idx="15">
                  <c:v>52.96</c:v>
                </c:pt>
                <c:pt idx="17">
                  <c:v>41.02</c:v>
                </c:pt>
                <c:pt idx="18">
                  <c:v>38.65</c:v>
                </c:pt>
                <c:pt idx="19">
                  <c:v>38.270000000000003</c:v>
                </c:pt>
                <c:pt idx="20">
                  <c:v>71.25</c:v>
                </c:pt>
                <c:pt idx="21">
                  <c:v>76.099999999999994</c:v>
                </c:pt>
                <c:pt idx="22">
                  <c:v>65.16</c:v>
                </c:pt>
                <c:pt idx="23">
                  <c:v>36.32</c:v>
                </c:pt>
                <c:pt idx="24">
                  <c:v>43.31</c:v>
                </c:pt>
                <c:pt idx="25">
                  <c:v>29.5</c:v>
                </c:pt>
                <c:pt idx="26">
                  <c:v>31.77</c:v>
                </c:pt>
                <c:pt idx="27">
                  <c:v>44.4</c:v>
                </c:pt>
                <c:pt idx="28">
                  <c:v>69.84</c:v>
                </c:pt>
                <c:pt idx="29">
                  <c:v>65.27</c:v>
                </c:pt>
                <c:pt idx="30">
                  <c:v>74.010000000000005</c:v>
                </c:pt>
                <c:pt idx="31">
                  <c:v>73.86</c:v>
                </c:pt>
                <c:pt idx="32">
                  <c:v>33.99</c:v>
                </c:pt>
                <c:pt idx="33">
                  <c:v>35.29</c:v>
                </c:pt>
                <c:pt idx="34">
                  <c:v>43.21</c:v>
                </c:pt>
                <c:pt idx="35">
                  <c:v>26.29</c:v>
                </c:pt>
                <c:pt idx="36">
                  <c:v>43.03</c:v>
                </c:pt>
                <c:pt idx="37">
                  <c:v>36.31</c:v>
                </c:pt>
                <c:pt idx="39">
                  <c:v>63.59</c:v>
                </c:pt>
                <c:pt idx="40">
                  <c:v>69.89</c:v>
                </c:pt>
                <c:pt idx="42">
                  <c:v>42</c:v>
                </c:pt>
                <c:pt idx="43">
                  <c:v>52.8</c:v>
                </c:pt>
                <c:pt idx="44">
                  <c:v>48.29</c:v>
                </c:pt>
                <c:pt idx="45">
                  <c:v>41.05</c:v>
                </c:pt>
                <c:pt idx="47">
                  <c:v>66.819999999999993</c:v>
                </c:pt>
                <c:pt idx="49">
                  <c:v>41.91</c:v>
                </c:pt>
                <c:pt idx="50">
                  <c:v>39.75</c:v>
                </c:pt>
                <c:pt idx="51">
                  <c:v>31.49</c:v>
                </c:pt>
                <c:pt idx="52">
                  <c:v>39.22</c:v>
                </c:pt>
                <c:pt idx="53">
                  <c:v>21.4</c:v>
                </c:pt>
                <c:pt idx="54">
                  <c:v>27.94</c:v>
                </c:pt>
                <c:pt idx="55">
                  <c:v>41.69</c:v>
                </c:pt>
                <c:pt idx="56">
                  <c:v>23.75</c:v>
                </c:pt>
                <c:pt idx="57">
                  <c:v>29.58</c:v>
                </c:pt>
                <c:pt idx="58">
                  <c:v>37.409999999999997</c:v>
                </c:pt>
                <c:pt idx="59">
                  <c:v>38.08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1-495C-B640-3877CEB1BD47}"/>
            </c:ext>
          </c:extLst>
        </c:ser>
        <c:ser>
          <c:idx val="2"/>
          <c:order val="2"/>
          <c:tx>
            <c:v>73 Indies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59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0133-4517-B19A-0A52E379EE6C}"/>
              </c:ext>
            </c:extLst>
          </c:dPt>
          <c:cat>
            <c:numRef>
              <c:f>'S-5339_Data'!$F$10:$F$69</c:f>
              <c:numCache>
                <c:formatCode>[$-409]mmm\-yy;@</c:formatCode>
                <c:ptCount val="60"/>
                <c:pt idx="0">
                  <c:v>43477.583333333336</c:v>
                </c:pt>
                <c:pt idx="1">
                  <c:v>43487.4375</c:v>
                </c:pt>
                <c:pt idx="2">
                  <c:v>43506.5</c:v>
                </c:pt>
                <c:pt idx="3">
                  <c:v>43534.489583333336</c:v>
                </c:pt>
                <c:pt idx="4">
                  <c:v>43561.427083333336</c:v>
                </c:pt>
                <c:pt idx="5">
                  <c:v>43591.427083333336</c:v>
                </c:pt>
                <c:pt idx="6">
                  <c:v>43594.541666666664</c:v>
                </c:pt>
                <c:pt idx="7">
                  <c:v>43617.3125</c:v>
                </c:pt>
                <c:pt idx="8">
                  <c:v>43645.322916666664</c:v>
                </c:pt>
                <c:pt idx="9">
                  <c:v>43671.6875</c:v>
                </c:pt>
                <c:pt idx="10">
                  <c:v>43705.364583333336</c:v>
                </c:pt>
                <c:pt idx="11">
                  <c:v>43729.666666666664</c:v>
                </c:pt>
                <c:pt idx="12">
                  <c:v>43757</c:v>
                </c:pt>
                <c:pt idx="13">
                  <c:v>43788</c:v>
                </c:pt>
                <c:pt idx="14">
                  <c:v>43813</c:v>
                </c:pt>
                <c:pt idx="15">
                  <c:v>43841</c:v>
                </c:pt>
                <c:pt idx="16">
                  <c:v>43870</c:v>
                </c:pt>
                <c:pt idx="17">
                  <c:v>43897</c:v>
                </c:pt>
                <c:pt idx="18">
                  <c:v>43926</c:v>
                </c:pt>
                <c:pt idx="19">
                  <c:v>43953</c:v>
                </c:pt>
                <c:pt idx="20">
                  <c:v>43984</c:v>
                </c:pt>
                <c:pt idx="21">
                  <c:v>44009</c:v>
                </c:pt>
                <c:pt idx="22">
                  <c:v>44037</c:v>
                </c:pt>
                <c:pt idx="23">
                  <c:v>44065</c:v>
                </c:pt>
                <c:pt idx="24">
                  <c:v>44093</c:v>
                </c:pt>
                <c:pt idx="25">
                  <c:v>44121</c:v>
                </c:pt>
                <c:pt idx="26">
                  <c:v>44149</c:v>
                </c:pt>
                <c:pt idx="27">
                  <c:v>44177</c:v>
                </c:pt>
                <c:pt idx="28">
                  <c:v>44205</c:v>
                </c:pt>
                <c:pt idx="29">
                  <c:v>44233</c:v>
                </c:pt>
                <c:pt idx="30">
                  <c:v>44261</c:v>
                </c:pt>
                <c:pt idx="31">
                  <c:v>44289</c:v>
                </c:pt>
                <c:pt idx="32">
                  <c:v>44315</c:v>
                </c:pt>
                <c:pt idx="33">
                  <c:v>44345</c:v>
                </c:pt>
                <c:pt idx="34">
                  <c:v>44374</c:v>
                </c:pt>
                <c:pt idx="35">
                  <c:v>44401</c:v>
                </c:pt>
                <c:pt idx="36">
                  <c:v>44424</c:v>
                </c:pt>
                <c:pt idx="37">
                  <c:v>44458</c:v>
                </c:pt>
                <c:pt idx="38">
                  <c:v>44489</c:v>
                </c:pt>
                <c:pt idx="39">
                  <c:v>44514</c:v>
                </c:pt>
                <c:pt idx="40">
                  <c:v>44541</c:v>
                </c:pt>
                <c:pt idx="41">
                  <c:v>44569</c:v>
                </c:pt>
                <c:pt idx="42">
                  <c:v>44598</c:v>
                </c:pt>
                <c:pt idx="43">
                  <c:v>44626</c:v>
                </c:pt>
                <c:pt idx="44">
                  <c:v>44653</c:v>
                </c:pt>
                <c:pt idx="45">
                  <c:v>44681</c:v>
                </c:pt>
                <c:pt idx="46">
                  <c:v>44721</c:v>
                </c:pt>
                <c:pt idx="47">
                  <c:v>44737</c:v>
                </c:pt>
                <c:pt idx="48">
                  <c:v>44779</c:v>
                </c:pt>
                <c:pt idx="49">
                  <c:v>44805</c:v>
                </c:pt>
                <c:pt idx="50">
                  <c:v>44821</c:v>
                </c:pt>
                <c:pt idx="51">
                  <c:v>44857</c:v>
                </c:pt>
                <c:pt idx="52">
                  <c:v>44962</c:v>
                </c:pt>
                <c:pt idx="53">
                  <c:v>44990</c:v>
                </c:pt>
                <c:pt idx="54">
                  <c:v>45106</c:v>
                </c:pt>
                <c:pt idx="55">
                  <c:v>45157</c:v>
                </c:pt>
                <c:pt idx="56">
                  <c:v>45185</c:v>
                </c:pt>
                <c:pt idx="57">
                  <c:v>45214</c:v>
                </c:pt>
                <c:pt idx="58">
                  <c:v>45247</c:v>
                </c:pt>
                <c:pt idx="59">
                  <c:v>45300</c:v>
                </c:pt>
              </c:numCache>
            </c:numRef>
          </c:cat>
          <c:val>
            <c:numRef>
              <c:f>'S-5342_Data'!$L$10:$L$69</c:f>
              <c:numCache>
                <c:formatCode>General</c:formatCode>
                <c:ptCount val="60"/>
                <c:pt idx="58">
                  <c:v>29.08</c:v>
                </c:pt>
                <c:pt idx="59">
                  <c:v>27.71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3-4517-B19A-0A52E379E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261600"/>
        <c:axId val="557122584"/>
      </c:lineChart>
      <c:dateAx>
        <c:axId val="555261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>
            <a:softEdge rad="76200"/>
          </a:effectLst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122584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557122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261600"/>
        <c:crossesAt val="43478"/>
        <c:crossBetween val="between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5.8121749179973543E-2"/>
          <c:y val="0.11800896020607547"/>
          <c:w val="0.25800530168626734"/>
          <c:h val="5.80649303957233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Salinity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272264699526737E-2"/>
          <c:y val="0.22419000752263907"/>
          <c:w val="0.88591061500852075"/>
          <c:h val="0.59666721185074412"/>
        </c:manualLayout>
      </c:layout>
      <c:lineChart>
        <c:grouping val="standard"/>
        <c:varyColors val="0"/>
        <c:ser>
          <c:idx val="0"/>
          <c:order val="0"/>
          <c:tx>
            <c:v>603 Indies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'S-5339_Data'!$F$10:$F$69</c:f>
              <c:numCache>
                <c:formatCode>[$-409]mmm\-yy;@</c:formatCode>
                <c:ptCount val="60"/>
                <c:pt idx="0">
                  <c:v>43477.583333333336</c:v>
                </c:pt>
                <c:pt idx="1">
                  <c:v>43487.4375</c:v>
                </c:pt>
                <c:pt idx="2">
                  <c:v>43506.5</c:v>
                </c:pt>
                <c:pt idx="3">
                  <c:v>43534.489583333336</c:v>
                </c:pt>
                <c:pt idx="4">
                  <c:v>43561.427083333336</c:v>
                </c:pt>
                <c:pt idx="5">
                  <c:v>43591.427083333336</c:v>
                </c:pt>
                <c:pt idx="6">
                  <c:v>43594.541666666664</c:v>
                </c:pt>
                <c:pt idx="7">
                  <c:v>43617.3125</c:v>
                </c:pt>
                <c:pt idx="8">
                  <c:v>43645.322916666664</c:v>
                </c:pt>
                <c:pt idx="9">
                  <c:v>43671.6875</c:v>
                </c:pt>
                <c:pt idx="10">
                  <c:v>43705.364583333336</c:v>
                </c:pt>
                <c:pt idx="11">
                  <c:v>43729.666666666664</c:v>
                </c:pt>
                <c:pt idx="12">
                  <c:v>43757</c:v>
                </c:pt>
                <c:pt idx="13">
                  <c:v>43788</c:v>
                </c:pt>
                <c:pt idx="14">
                  <c:v>43813</c:v>
                </c:pt>
                <c:pt idx="15">
                  <c:v>43841</c:v>
                </c:pt>
                <c:pt idx="16">
                  <c:v>43870</c:v>
                </c:pt>
                <c:pt idx="17">
                  <c:v>43897</c:v>
                </c:pt>
                <c:pt idx="18">
                  <c:v>43926</c:v>
                </c:pt>
                <c:pt idx="19">
                  <c:v>43953</c:v>
                </c:pt>
                <c:pt idx="20">
                  <c:v>43984</c:v>
                </c:pt>
                <c:pt idx="21">
                  <c:v>44009</c:v>
                </c:pt>
                <c:pt idx="22">
                  <c:v>44037</c:v>
                </c:pt>
                <c:pt idx="23">
                  <c:v>44065</c:v>
                </c:pt>
                <c:pt idx="24">
                  <c:v>44093</c:v>
                </c:pt>
                <c:pt idx="25">
                  <c:v>44121</c:v>
                </c:pt>
                <c:pt idx="26">
                  <c:v>44149</c:v>
                </c:pt>
                <c:pt idx="27">
                  <c:v>44177</c:v>
                </c:pt>
                <c:pt idx="28">
                  <c:v>44205</c:v>
                </c:pt>
                <c:pt idx="29">
                  <c:v>44233</c:v>
                </c:pt>
                <c:pt idx="30">
                  <c:v>44261</c:v>
                </c:pt>
                <c:pt idx="31">
                  <c:v>44289</c:v>
                </c:pt>
                <c:pt idx="32">
                  <c:v>44315</c:v>
                </c:pt>
                <c:pt idx="33">
                  <c:v>44345</c:v>
                </c:pt>
                <c:pt idx="34">
                  <c:v>44374</c:v>
                </c:pt>
                <c:pt idx="35">
                  <c:v>44401</c:v>
                </c:pt>
                <c:pt idx="36">
                  <c:v>44424</c:v>
                </c:pt>
                <c:pt idx="37">
                  <c:v>44458</c:v>
                </c:pt>
                <c:pt idx="38">
                  <c:v>44489</c:v>
                </c:pt>
                <c:pt idx="39">
                  <c:v>44514</c:v>
                </c:pt>
                <c:pt idx="40">
                  <c:v>44541</c:v>
                </c:pt>
                <c:pt idx="41">
                  <c:v>44569</c:v>
                </c:pt>
                <c:pt idx="42">
                  <c:v>44598</c:v>
                </c:pt>
                <c:pt idx="43">
                  <c:v>44626</c:v>
                </c:pt>
                <c:pt idx="44">
                  <c:v>44653</c:v>
                </c:pt>
                <c:pt idx="45">
                  <c:v>44681</c:v>
                </c:pt>
                <c:pt idx="46">
                  <c:v>44721</c:v>
                </c:pt>
                <c:pt idx="47">
                  <c:v>44737</c:v>
                </c:pt>
                <c:pt idx="48">
                  <c:v>44779</c:v>
                </c:pt>
                <c:pt idx="49">
                  <c:v>44805</c:v>
                </c:pt>
                <c:pt idx="50">
                  <c:v>44821</c:v>
                </c:pt>
                <c:pt idx="51">
                  <c:v>44857</c:v>
                </c:pt>
                <c:pt idx="52">
                  <c:v>44962</c:v>
                </c:pt>
                <c:pt idx="53">
                  <c:v>44990</c:v>
                </c:pt>
                <c:pt idx="54">
                  <c:v>45106</c:v>
                </c:pt>
                <c:pt idx="55">
                  <c:v>45157</c:v>
                </c:pt>
                <c:pt idx="56">
                  <c:v>45185</c:v>
                </c:pt>
                <c:pt idx="57">
                  <c:v>45214</c:v>
                </c:pt>
                <c:pt idx="58">
                  <c:v>45247</c:v>
                </c:pt>
                <c:pt idx="59">
                  <c:v>45300</c:v>
                </c:pt>
              </c:numCache>
            </c:numRef>
          </c:cat>
          <c:val>
            <c:numRef>
              <c:f>'S-5339_Data'!$M$10:$M$69</c:f>
              <c:numCache>
                <c:formatCode>0.00</c:formatCode>
                <c:ptCount val="60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39.5</c:v>
                </c:pt>
                <c:pt idx="4">
                  <c:v>39</c:v>
                </c:pt>
                <c:pt idx="5">
                  <c:v>40</c:v>
                </c:pt>
                <c:pt idx="6">
                  <c:v>36</c:v>
                </c:pt>
                <c:pt idx="7">
                  <c:v>40</c:v>
                </c:pt>
                <c:pt idx="8">
                  <c:v>40</c:v>
                </c:pt>
                <c:pt idx="9">
                  <c:v>38</c:v>
                </c:pt>
                <c:pt idx="10">
                  <c:v>37</c:v>
                </c:pt>
                <c:pt idx="11">
                  <c:v>35</c:v>
                </c:pt>
                <c:pt idx="12">
                  <c:v>38</c:v>
                </c:pt>
                <c:pt idx="13">
                  <c:v>40</c:v>
                </c:pt>
                <c:pt idx="14">
                  <c:v>40</c:v>
                </c:pt>
                <c:pt idx="15">
                  <c:v>39</c:v>
                </c:pt>
                <c:pt idx="16">
                  <c:v>36</c:v>
                </c:pt>
                <c:pt idx="17">
                  <c:v>39</c:v>
                </c:pt>
                <c:pt idx="18">
                  <c:v>41</c:v>
                </c:pt>
                <c:pt idx="19">
                  <c:v>40</c:v>
                </c:pt>
                <c:pt idx="20">
                  <c:v>33</c:v>
                </c:pt>
                <c:pt idx="21">
                  <c:v>34.5</c:v>
                </c:pt>
                <c:pt idx="22">
                  <c:v>34.5</c:v>
                </c:pt>
                <c:pt idx="23">
                  <c:v>38</c:v>
                </c:pt>
                <c:pt idx="24">
                  <c:v>29.5</c:v>
                </c:pt>
                <c:pt idx="25">
                  <c:v>34</c:v>
                </c:pt>
                <c:pt idx="26">
                  <c:v>31</c:v>
                </c:pt>
                <c:pt idx="27">
                  <c:v>36</c:v>
                </c:pt>
                <c:pt idx="28">
                  <c:v>37.75</c:v>
                </c:pt>
                <c:pt idx="29">
                  <c:v>38</c:v>
                </c:pt>
                <c:pt idx="30">
                  <c:v>36</c:v>
                </c:pt>
                <c:pt idx="31">
                  <c:v>36.5</c:v>
                </c:pt>
                <c:pt idx="32">
                  <c:v>35.5</c:v>
                </c:pt>
                <c:pt idx="33">
                  <c:v>39</c:v>
                </c:pt>
                <c:pt idx="34">
                  <c:v>40</c:v>
                </c:pt>
                <c:pt idx="35">
                  <c:v>35</c:v>
                </c:pt>
                <c:pt idx="36">
                  <c:v>38</c:v>
                </c:pt>
                <c:pt idx="37">
                  <c:v>40</c:v>
                </c:pt>
                <c:pt idx="38">
                  <c:v>38</c:v>
                </c:pt>
                <c:pt idx="39">
                  <c:v>40</c:v>
                </c:pt>
                <c:pt idx="40">
                  <c:v>39</c:v>
                </c:pt>
                <c:pt idx="41">
                  <c:v>39.5</c:v>
                </c:pt>
                <c:pt idx="42">
                  <c:v>39.5</c:v>
                </c:pt>
                <c:pt idx="43">
                  <c:v>35</c:v>
                </c:pt>
                <c:pt idx="44">
                  <c:v>40</c:v>
                </c:pt>
                <c:pt idx="45">
                  <c:v>40</c:v>
                </c:pt>
                <c:pt idx="46">
                  <c:v>34</c:v>
                </c:pt>
                <c:pt idx="47">
                  <c:v>36</c:v>
                </c:pt>
                <c:pt idx="48">
                  <c:v>38</c:v>
                </c:pt>
                <c:pt idx="49">
                  <c:v>40</c:v>
                </c:pt>
                <c:pt idx="50">
                  <c:v>37</c:v>
                </c:pt>
                <c:pt idx="51">
                  <c:v>36.5</c:v>
                </c:pt>
                <c:pt idx="52">
                  <c:v>37</c:v>
                </c:pt>
                <c:pt idx="53">
                  <c:v>40.5</c:v>
                </c:pt>
                <c:pt idx="54">
                  <c:v>36</c:v>
                </c:pt>
                <c:pt idx="55">
                  <c:v>39.5</c:v>
                </c:pt>
                <c:pt idx="56">
                  <c:v>40</c:v>
                </c:pt>
                <c:pt idx="57">
                  <c:v>33</c:v>
                </c:pt>
                <c:pt idx="58">
                  <c:v>37</c:v>
                </c:pt>
                <c:pt idx="59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1-4A47-B6F7-3DD234A807D8}"/>
            </c:ext>
          </c:extLst>
        </c:ser>
        <c:ser>
          <c:idx val="1"/>
          <c:order val="1"/>
          <c:tx>
            <c:v>843 Indies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'S-5339_Data'!$F$10:$F$69</c:f>
              <c:numCache>
                <c:formatCode>[$-409]mmm\-yy;@</c:formatCode>
                <c:ptCount val="60"/>
                <c:pt idx="0">
                  <c:v>43477.583333333336</c:v>
                </c:pt>
                <c:pt idx="1">
                  <c:v>43487.4375</c:v>
                </c:pt>
                <c:pt idx="2">
                  <c:v>43506.5</c:v>
                </c:pt>
                <c:pt idx="3">
                  <c:v>43534.489583333336</c:v>
                </c:pt>
                <c:pt idx="4">
                  <c:v>43561.427083333336</c:v>
                </c:pt>
                <c:pt idx="5">
                  <c:v>43591.427083333336</c:v>
                </c:pt>
                <c:pt idx="6">
                  <c:v>43594.541666666664</c:v>
                </c:pt>
                <c:pt idx="7">
                  <c:v>43617.3125</c:v>
                </c:pt>
                <c:pt idx="8">
                  <c:v>43645.322916666664</c:v>
                </c:pt>
                <c:pt idx="9">
                  <c:v>43671.6875</c:v>
                </c:pt>
                <c:pt idx="10">
                  <c:v>43705.364583333336</c:v>
                </c:pt>
                <c:pt idx="11">
                  <c:v>43729.666666666664</c:v>
                </c:pt>
                <c:pt idx="12">
                  <c:v>43757</c:v>
                </c:pt>
                <c:pt idx="13">
                  <c:v>43788</c:v>
                </c:pt>
                <c:pt idx="14">
                  <c:v>43813</c:v>
                </c:pt>
                <c:pt idx="15">
                  <c:v>43841</c:v>
                </c:pt>
                <c:pt idx="16">
                  <c:v>43870</c:v>
                </c:pt>
                <c:pt idx="17">
                  <c:v>43897</c:v>
                </c:pt>
                <c:pt idx="18">
                  <c:v>43926</c:v>
                </c:pt>
                <c:pt idx="19">
                  <c:v>43953</c:v>
                </c:pt>
                <c:pt idx="20">
                  <c:v>43984</c:v>
                </c:pt>
                <c:pt idx="21">
                  <c:v>44009</c:v>
                </c:pt>
                <c:pt idx="22">
                  <c:v>44037</c:v>
                </c:pt>
                <c:pt idx="23">
                  <c:v>44065</c:v>
                </c:pt>
                <c:pt idx="24">
                  <c:v>44093</c:v>
                </c:pt>
                <c:pt idx="25">
                  <c:v>44121</c:v>
                </c:pt>
                <c:pt idx="26">
                  <c:v>44149</c:v>
                </c:pt>
                <c:pt idx="27">
                  <c:v>44177</c:v>
                </c:pt>
                <c:pt idx="28">
                  <c:v>44205</c:v>
                </c:pt>
                <c:pt idx="29">
                  <c:v>44233</c:v>
                </c:pt>
                <c:pt idx="30">
                  <c:v>44261</c:v>
                </c:pt>
                <c:pt idx="31">
                  <c:v>44289</c:v>
                </c:pt>
                <c:pt idx="32">
                  <c:v>44315</c:v>
                </c:pt>
                <c:pt idx="33">
                  <c:v>44345</c:v>
                </c:pt>
                <c:pt idx="34">
                  <c:v>44374</c:v>
                </c:pt>
                <c:pt idx="35">
                  <c:v>44401</c:v>
                </c:pt>
                <c:pt idx="36">
                  <c:v>44424</c:v>
                </c:pt>
                <c:pt idx="37">
                  <c:v>44458</c:v>
                </c:pt>
                <c:pt idx="38">
                  <c:v>44489</c:v>
                </c:pt>
                <c:pt idx="39">
                  <c:v>44514</c:v>
                </c:pt>
                <c:pt idx="40">
                  <c:v>44541</c:v>
                </c:pt>
                <c:pt idx="41">
                  <c:v>44569</c:v>
                </c:pt>
                <c:pt idx="42">
                  <c:v>44598</c:v>
                </c:pt>
                <c:pt idx="43">
                  <c:v>44626</c:v>
                </c:pt>
                <c:pt idx="44">
                  <c:v>44653</c:v>
                </c:pt>
                <c:pt idx="45">
                  <c:v>44681</c:v>
                </c:pt>
                <c:pt idx="46">
                  <c:v>44721</c:v>
                </c:pt>
                <c:pt idx="47">
                  <c:v>44737</c:v>
                </c:pt>
                <c:pt idx="48">
                  <c:v>44779</c:v>
                </c:pt>
                <c:pt idx="49">
                  <c:v>44805</c:v>
                </c:pt>
                <c:pt idx="50">
                  <c:v>44821</c:v>
                </c:pt>
                <c:pt idx="51">
                  <c:v>44857</c:v>
                </c:pt>
                <c:pt idx="52">
                  <c:v>44962</c:v>
                </c:pt>
                <c:pt idx="53">
                  <c:v>44990</c:v>
                </c:pt>
                <c:pt idx="54">
                  <c:v>45106</c:v>
                </c:pt>
                <c:pt idx="55">
                  <c:v>45157</c:v>
                </c:pt>
                <c:pt idx="56">
                  <c:v>45185</c:v>
                </c:pt>
                <c:pt idx="57">
                  <c:v>45214</c:v>
                </c:pt>
                <c:pt idx="58">
                  <c:v>45247</c:v>
                </c:pt>
                <c:pt idx="59">
                  <c:v>45300</c:v>
                </c:pt>
              </c:numCache>
            </c:numRef>
          </c:cat>
          <c:val>
            <c:numRef>
              <c:f>'S-5341_Data'!$M$10:$M$69</c:f>
              <c:numCache>
                <c:formatCode>0.00</c:formatCode>
                <c:ptCount val="60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7">
                  <c:v>40</c:v>
                </c:pt>
                <c:pt idx="8">
                  <c:v>38.5</c:v>
                </c:pt>
                <c:pt idx="9">
                  <c:v>40</c:v>
                </c:pt>
                <c:pt idx="10">
                  <c:v>39</c:v>
                </c:pt>
                <c:pt idx="11">
                  <c:v>40</c:v>
                </c:pt>
                <c:pt idx="12">
                  <c:v>37</c:v>
                </c:pt>
                <c:pt idx="13">
                  <c:v>42</c:v>
                </c:pt>
                <c:pt idx="14">
                  <c:v>42</c:v>
                </c:pt>
                <c:pt idx="15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37</c:v>
                </c:pt>
                <c:pt idx="21">
                  <c:v>40</c:v>
                </c:pt>
                <c:pt idx="22">
                  <c:v>37</c:v>
                </c:pt>
                <c:pt idx="23">
                  <c:v>42</c:v>
                </c:pt>
                <c:pt idx="24">
                  <c:v>35</c:v>
                </c:pt>
                <c:pt idx="25">
                  <c:v>37</c:v>
                </c:pt>
                <c:pt idx="26">
                  <c:v>35</c:v>
                </c:pt>
                <c:pt idx="27">
                  <c:v>37</c:v>
                </c:pt>
                <c:pt idx="28">
                  <c:v>40</c:v>
                </c:pt>
                <c:pt idx="29">
                  <c:v>38</c:v>
                </c:pt>
                <c:pt idx="30">
                  <c:v>40</c:v>
                </c:pt>
                <c:pt idx="31">
                  <c:v>39</c:v>
                </c:pt>
                <c:pt idx="32">
                  <c:v>40</c:v>
                </c:pt>
                <c:pt idx="33">
                  <c:v>43</c:v>
                </c:pt>
                <c:pt idx="34">
                  <c:v>41</c:v>
                </c:pt>
                <c:pt idx="35">
                  <c:v>40</c:v>
                </c:pt>
                <c:pt idx="36">
                  <c:v>43</c:v>
                </c:pt>
                <c:pt idx="37">
                  <c:v>43</c:v>
                </c:pt>
                <c:pt idx="39">
                  <c:v>40</c:v>
                </c:pt>
                <c:pt idx="40">
                  <c:v>45</c:v>
                </c:pt>
                <c:pt idx="42">
                  <c:v>40</c:v>
                </c:pt>
                <c:pt idx="43">
                  <c:v>39</c:v>
                </c:pt>
                <c:pt idx="44">
                  <c:v>37</c:v>
                </c:pt>
                <c:pt idx="45">
                  <c:v>40</c:v>
                </c:pt>
                <c:pt idx="47">
                  <c:v>40</c:v>
                </c:pt>
                <c:pt idx="49">
                  <c:v>42</c:v>
                </c:pt>
                <c:pt idx="50">
                  <c:v>40</c:v>
                </c:pt>
                <c:pt idx="51">
                  <c:v>40</c:v>
                </c:pt>
                <c:pt idx="52">
                  <c:v>39</c:v>
                </c:pt>
                <c:pt idx="53">
                  <c:v>40</c:v>
                </c:pt>
                <c:pt idx="54">
                  <c:v>37</c:v>
                </c:pt>
                <c:pt idx="55">
                  <c:v>39</c:v>
                </c:pt>
                <c:pt idx="56">
                  <c:v>40</c:v>
                </c:pt>
                <c:pt idx="57">
                  <c:v>35</c:v>
                </c:pt>
                <c:pt idx="58">
                  <c:v>35</c:v>
                </c:pt>
                <c:pt idx="59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1-4A47-B6F7-3DD234A807D8}"/>
            </c:ext>
          </c:extLst>
        </c:ser>
        <c:ser>
          <c:idx val="2"/>
          <c:order val="2"/>
          <c:tx>
            <c:v>73 Indies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59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B6-46A3-8E7E-4FFDEA3D5174}"/>
              </c:ext>
            </c:extLst>
          </c:dPt>
          <c:cat>
            <c:numRef>
              <c:f>'S-5339_Data'!$F$10:$F$69</c:f>
              <c:numCache>
                <c:formatCode>[$-409]mmm\-yy;@</c:formatCode>
                <c:ptCount val="60"/>
                <c:pt idx="0">
                  <c:v>43477.583333333336</c:v>
                </c:pt>
                <c:pt idx="1">
                  <c:v>43487.4375</c:v>
                </c:pt>
                <c:pt idx="2">
                  <c:v>43506.5</c:v>
                </c:pt>
                <c:pt idx="3">
                  <c:v>43534.489583333336</c:v>
                </c:pt>
                <c:pt idx="4">
                  <c:v>43561.427083333336</c:v>
                </c:pt>
                <c:pt idx="5">
                  <c:v>43591.427083333336</c:v>
                </c:pt>
                <c:pt idx="6">
                  <c:v>43594.541666666664</c:v>
                </c:pt>
                <c:pt idx="7">
                  <c:v>43617.3125</c:v>
                </c:pt>
                <c:pt idx="8">
                  <c:v>43645.322916666664</c:v>
                </c:pt>
                <c:pt idx="9">
                  <c:v>43671.6875</c:v>
                </c:pt>
                <c:pt idx="10">
                  <c:v>43705.364583333336</c:v>
                </c:pt>
                <c:pt idx="11">
                  <c:v>43729.666666666664</c:v>
                </c:pt>
                <c:pt idx="12">
                  <c:v>43757</c:v>
                </c:pt>
                <c:pt idx="13">
                  <c:v>43788</c:v>
                </c:pt>
                <c:pt idx="14">
                  <c:v>43813</c:v>
                </c:pt>
                <c:pt idx="15">
                  <c:v>43841</c:v>
                </c:pt>
                <c:pt idx="16">
                  <c:v>43870</c:v>
                </c:pt>
                <c:pt idx="17">
                  <c:v>43897</c:v>
                </c:pt>
                <c:pt idx="18">
                  <c:v>43926</c:v>
                </c:pt>
                <c:pt idx="19">
                  <c:v>43953</c:v>
                </c:pt>
                <c:pt idx="20">
                  <c:v>43984</c:v>
                </c:pt>
                <c:pt idx="21">
                  <c:v>44009</c:v>
                </c:pt>
                <c:pt idx="22">
                  <c:v>44037</c:v>
                </c:pt>
                <c:pt idx="23">
                  <c:v>44065</c:v>
                </c:pt>
                <c:pt idx="24">
                  <c:v>44093</c:v>
                </c:pt>
                <c:pt idx="25">
                  <c:v>44121</c:v>
                </c:pt>
                <c:pt idx="26">
                  <c:v>44149</c:v>
                </c:pt>
                <c:pt idx="27">
                  <c:v>44177</c:v>
                </c:pt>
                <c:pt idx="28">
                  <c:v>44205</c:v>
                </c:pt>
                <c:pt idx="29">
                  <c:v>44233</c:v>
                </c:pt>
                <c:pt idx="30">
                  <c:v>44261</c:v>
                </c:pt>
                <c:pt idx="31">
                  <c:v>44289</c:v>
                </c:pt>
                <c:pt idx="32">
                  <c:v>44315</c:v>
                </c:pt>
                <c:pt idx="33">
                  <c:v>44345</c:v>
                </c:pt>
                <c:pt idx="34">
                  <c:v>44374</c:v>
                </c:pt>
                <c:pt idx="35">
                  <c:v>44401</c:v>
                </c:pt>
                <c:pt idx="36">
                  <c:v>44424</c:v>
                </c:pt>
                <c:pt idx="37">
                  <c:v>44458</c:v>
                </c:pt>
                <c:pt idx="38">
                  <c:v>44489</c:v>
                </c:pt>
                <c:pt idx="39">
                  <c:v>44514</c:v>
                </c:pt>
                <c:pt idx="40">
                  <c:v>44541</c:v>
                </c:pt>
                <c:pt idx="41">
                  <c:v>44569</c:v>
                </c:pt>
                <c:pt idx="42">
                  <c:v>44598</c:v>
                </c:pt>
                <c:pt idx="43">
                  <c:v>44626</c:v>
                </c:pt>
                <c:pt idx="44">
                  <c:v>44653</c:v>
                </c:pt>
                <c:pt idx="45">
                  <c:v>44681</c:v>
                </c:pt>
                <c:pt idx="46">
                  <c:v>44721</c:v>
                </c:pt>
                <c:pt idx="47">
                  <c:v>44737</c:v>
                </c:pt>
                <c:pt idx="48">
                  <c:v>44779</c:v>
                </c:pt>
                <c:pt idx="49">
                  <c:v>44805</c:v>
                </c:pt>
                <c:pt idx="50">
                  <c:v>44821</c:v>
                </c:pt>
                <c:pt idx="51">
                  <c:v>44857</c:v>
                </c:pt>
                <c:pt idx="52">
                  <c:v>44962</c:v>
                </c:pt>
                <c:pt idx="53">
                  <c:v>44990</c:v>
                </c:pt>
                <c:pt idx="54">
                  <c:v>45106</c:v>
                </c:pt>
                <c:pt idx="55">
                  <c:v>45157</c:v>
                </c:pt>
                <c:pt idx="56">
                  <c:v>45185</c:v>
                </c:pt>
                <c:pt idx="57">
                  <c:v>45214</c:v>
                </c:pt>
                <c:pt idx="58">
                  <c:v>45247</c:v>
                </c:pt>
                <c:pt idx="59">
                  <c:v>45300</c:v>
                </c:pt>
              </c:numCache>
            </c:numRef>
          </c:cat>
          <c:val>
            <c:numRef>
              <c:f>'S-5342_Data'!$M$10:$M$69</c:f>
              <c:numCache>
                <c:formatCode>General</c:formatCode>
                <c:ptCount val="60"/>
                <c:pt idx="58">
                  <c:v>35</c:v>
                </c:pt>
                <c:pt idx="59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6-46A3-8E7E-4FFDEA3D5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261600"/>
        <c:axId val="557122584"/>
      </c:lineChart>
      <c:dateAx>
        <c:axId val="555261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>
            <a:softEdge rad="76200"/>
          </a:effectLst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122584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557122584"/>
        <c:scaling>
          <c:orientation val="minMax"/>
          <c:max val="50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261600"/>
        <c:crossesAt val="43478"/>
        <c:crossBetween val="between"/>
      </c:valAx>
      <c:spPr>
        <a:noFill/>
        <a:ln w="25400"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Water Temp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272264699526737E-2"/>
          <c:y val="0.22419000752263907"/>
          <c:w val="0.88591061500852075"/>
          <c:h val="0.59666721185074412"/>
        </c:manualLayout>
      </c:layout>
      <c:lineChart>
        <c:grouping val="standard"/>
        <c:varyColors val="0"/>
        <c:ser>
          <c:idx val="0"/>
          <c:order val="0"/>
          <c:tx>
            <c:v>603 Indies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'S-5341_Data'!$F$10:$F$69</c:f>
              <c:numCache>
                <c:formatCode>[$-409]mmm\-yy;@</c:formatCode>
                <c:ptCount val="60"/>
                <c:pt idx="0">
                  <c:v>43478.592361111114</c:v>
                </c:pt>
                <c:pt idx="1">
                  <c:v>43487.46875</c:v>
                </c:pt>
                <c:pt idx="2">
                  <c:v>43506.53125</c:v>
                </c:pt>
                <c:pt idx="3">
                  <c:v>43535.583333333336</c:v>
                </c:pt>
                <c:pt idx="4">
                  <c:v>43560.423611111109</c:v>
                </c:pt>
                <c:pt idx="5">
                  <c:v>43589.432638888888</c:v>
                </c:pt>
                <c:pt idx="7">
                  <c:v>43617.340277777781</c:v>
                </c:pt>
                <c:pt idx="8">
                  <c:v>43646.347222222219</c:v>
                </c:pt>
                <c:pt idx="9">
                  <c:v>43666.486111111109</c:v>
                </c:pt>
                <c:pt idx="10">
                  <c:v>43705.395833333336</c:v>
                </c:pt>
                <c:pt idx="11">
                  <c:v>43737.46875</c:v>
                </c:pt>
                <c:pt idx="12">
                  <c:v>43757</c:v>
                </c:pt>
                <c:pt idx="13">
                  <c:v>43789</c:v>
                </c:pt>
                <c:pt idx="14">
                  <c:v>43813</c:v>
                </c:pt>
                <c:pt idx="15">
                  <c:v>43841</c:v>
                </c:pt>
                <c:pt idx="17">
                  <c:v>43897</c:v>
                </c:pt>
                <c:pt idx="18">
                  <c:v>43926</c:v>
                </c:pt>
                <c:pt idx="19">
                  <c:v>43957</c:v>
                </c:pt>
                <c:pt idx="20">
                  <c:v>43983</c:v>
                </c:pt>
                <c:pt idx="21">
                  <c:v>44009</c:v>
                </c:pt>
                <c:pt idx="22">
                  <c:v>44037</c:v>
                </c:pt>
                <c:pt idx="23">
                  <c:v>44073</c:v>
                </c:pt>
                <c:pt idx="24">
                  <c:v>44093</c:v>
                </c:pt>
                <c:pt idx="25">
                  <c:v>44121</c:v>
                </c:pt>
                <c:pt idx="26">
                  <c:v>44149</c:v>
                </c:pt>
                <c:pt idx="27">
                  <c:v>44178</c:v>
                </c:pt>
                <c:pt idx="28">
                  <c:v>44205</c:v>
                </c:pt>
                <c:pt idx="29">
                  <c:v>44233</c:v>
                </c:pt>
                <c:pt idx="30">
                  <c:v>44262</c:v>
                </c:pt>
                <c:pt idx="31">
                  <c:v>44290</c:v>
                </c:pt>
                <c:pt idx="32">
                  <c:v>44325</c:v>
                </c:pt>
                <c:pt idx="33">
                  <c:v>44347</c:v>
                </c:pt>
                <c:pt idx="34">
                  <c:v>44373</c:v>
                </c:pt>
                <c:pt idx="35">
                  <c:v>44401</c:v>
                </c:pt>
                <c:pt idx="36">
                  <c:v>44430</c:v>
                </c:pt>
                <c:pt idx="37">
                  <c:v>44458</c:v>
                </c:pt>
                <c:pt idx="39">
                  <c:v>44514</c:v>
                </c:pt>
                <c:pt idx="40">
                  <c:v>44541</c:v>
                </c:pt>
                <c:pt idx="42">
                  <c:v>44597</c:v>
                </c:pt>
                <c:pt idx="43">
                  <c:v>44626</c:v>
                </c:pt>
                <c:pt idx="44">
                  <c:v>44654</c:v>
                </c:pt>
                <c:pt idx="45">
                  <c:v>44682</c:v>
                </c:pt>
                <c:pt idx="47">
                  <c:v>44748</c:v>
                </c:pt>
                <c:pt idx="49">
                  <c:v>44805</c:v>
                </c:pt>
                <c:pt idx="50">
                  <c:v>44821</c:v>
                </c:pt>
                <c:pt idx="51">
                  <c:v>44837</c:v>
                </c:pt>
                <c:pt idx="52">
                  <c:v>44962</c:v>
                </c:pt>
                <c:pt idx="53">
                  <c:v>44990</c:v>
                </c:pt>
                <c:pt idx="54">
                  <c:v>45112</c:v>
                </c:pt>
                <c:pt idx="55">
                  <c:v>45157</c:v>
                </c:pt>
                <c:pt idx="56">
                  <c:v>45185</c:v>
                </c:pt>
                <c:pt idx="57">
                  <c:v>45214</c:v>
                </c:pt>
                <c:pt idx="58">
                  <c:v>45247</c:v>
                </c:pt>
                <c:pt idx="59">
                  <c:v>45300</c:v>
                </c:pt>
              </c:numCache>
            </c:numRef>
          </c:cat>
          <c:val>
            <c:numRef>
              <c:f>'S-5339_Data'!$J$10:$J$69</c:f>
              <c:numCache>
                <c:formatCode>0.00</c:formatCode>
                <c:ptCount val="60"/>
                <c:pt idx="0">
                  <c:v>21</c:v>
                </c:pt>
                <c:pt idx="1">
                  <c:v>19.5</c:v>
                </c:pt>
                <c:pt idx="2">
                  <c:v>21</c:v>
                </c:pt>
                <c:pt idx="3">
                  <c:v>25</c:v>
                </c:pt>
                <c:pt idx="4">
                  <c:v>27</c:v>
                </c:pt>
                <c:pt idx="5">
                  <c:v>29.5</c:v>
                </c:pt>
                <c:pt idx="6">
                  <c:v>29.7</c:v>
                </c:pt>
                <c:pt idx="7">
                  <c:v>30</c:v>
                </c:pt>
                <c:pt idx="8">
                  <c:v>30.5</c:v>
                </c:pt>
                <c:pt idx="9">
                  <c:v>33</c:v>
                </c:pt>
                <c:pt idx="10">
                  <c:v>32.5</c:v>
                </c:pt>
                <c:pt idx="11">
                  <c:v>28.5</c:v>
                </c:pt>
                <c:pt idx="12">
                  <c:v>29</c:v>
                </c:pt>
                <c:pt idx="13">
                  <c:v>26</c:v>
                </c:pt>
                <c:pt idx="14">
                  <c:v>25</c:v>
                </c:pt>
                <c:pt idx="15">
                  <c:v>23</c:v>
                </c:pt>
                <c:pt idx="16">
                  <c:v>21.5</c:v>
                </c:pt>
                <c:pt idx="17">
                  <c:v>22</c:v>
                </c:pt>
                <c:pt idx="18">
                  <c:v>26</c:v>
                </c:pt>
                <c:pt idx="19">
                  <c:v>29</c:v>
                </c:pt>
                <c:pt idx="20">
                  <c:v>30</c:v>
                </c:pt>
                <c:pt idx="21">
                  <c:v>31.5</c:v>
                </c:pt>
                <c:pt idx="22">
                  <c:v>29.5</c:v>
                </c:pt>
                <c:pt idx="23">
                  <c:v>34</c:v>
                </c:pt>
                <c:pt idx="24">
                  <c:v>31.5</c:v>
                </c:pt>
                <c:pt idx="25">
                  <c:v>29</c:v>
                </c:pt>
                <c:pt idx="26">
                  <c:v>27</c:v>
                </c:pt>
                <c:pt idx="27">
                  <c:v>20</c:v>
                </c:pt>
                <c:pt idx="28">
                  <c:v>20</c:v>
                </c:pt>
                <c:pt idx="29">
                  <c:v>22</c:v>
                </c:pt>
                <c:pt idx="30">
                  <c:v>24.5</c:v>
                </c:pt>
                <c:pt idx="31">
                  <c:v>23</c:v>
                </c:pt>
                <c:pt idx="32">
                  <c:v>26</c:v>
                </c:pt>
                <c:pt idx="33">
                  <c:v>28</c:v>
                </c:pt>
                <c:pt idx="34">
                  <c:v>28</c:v>
                </c:pt>
                <c:pt idx="35">
                  <c:v>32</c:v>
                </c:pt>
                <c:pt idx="36">
                  <c:v>31</c:v>
                </c:pt>
                <c:pt idx="37">
                  <c:v>31</c:v>
                </c:pt>
                <c:pt idx="38">
                  <c:v>26.5</c:v>
                </c:pt>
                <c:pt idx="39">
                  <c:v>26</c:v>
                </c:pt>
                <c:pt idx="40">
                  <c:v>27</c:v>
                </c:pt>
                <c:pt idx="41">
                  <c:v>25</c:v>
                </c:pt>
                <c:pt idx="42">
                  <c:v>24</c:v>
                </c:pt>
                <c:pt idx="43">
                  <c:v>24</c:v>
                </c:pt>
                <c:pt idx="44">
                  <c:v>28.5</c:v>
                </c:pt>
                <c:pt idx="45">
                  <c:v>27</c:v>
                </c:pt>
                <c:pt idx="46">
                  <c:v>31</c:v>
                </c:pt>
                <c:pt idx="47">
                  <c:v>31</c:v>
                </c:pt>
                <c:pt idx="48">
                  <c:v>31</c:v>
                </c:pt>
                <c:pt idx="49">
                  <c:v>32</c:v>
                </c:pt>
                <c:pt idx="50">
                  <c:v>30.5</c:v>
                </c:pt>
                <c:pt idx="51">
                  <c:v>24</c:v>
                </c:pt>
                <c:pt idx="52">
                  <c:v>24</c:v>
                </c:pt>
                <c:pt idx="53">
                  <c:v>27</c:v>
                </c:pt>
                <c:pt idx="54">
                  <c:v>32</c:v>
                </c:pt>
                <c:pt idx="55">
                  <c:v>30</c:v>
                </c:pt>
                <c:pt idx="56">
                  <c:v>35</c:v>
                </c:pt>
                <c:pt idx="57">
                  <c:v>30</c:v>
                </c:pt>
                <c:pt idx="58">
                  <c:v>25.5</c:v>
                </c:pt>
                <c:pt idx="59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2-43F9-B983-E5600F5CAB4C}"/>
            </c:ext>
          </c:extLst>
        </c:ser>
        <c:ser>
          <c:idx val="1"/>
          <c:order val="1"/>
          <c:tx>
            <c:v>843 Indies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'S-5341_Data'!$F$10:$F$69</c:f>
              <c:numCache>
                <c:formatCode>[$-409]mmm\-yy;@</c:formatCode>
                <c:ptCount val="60"/>
                <c:pt idx="0">
                  <c:v>43478.592361111114</c:v>
                </c:pt>
                <c:pt idx="1">
                  <c:v>43487.46875</c:v>
                </c:pt>
                <c:pt idx="2">
                  <c:v>43506.53125</c:v>
                </c:pt>
                <c:pt idx="3">
                  <c:v>43535.583333333336</c:v>
                </c:pt>
                <c:pt idx="4">
                  <c:v>43560.423611111109</c:v>
                </c:pt>
                <c:pt idx="5">
                  <c:v>43589.432638888888</c:v>
                </c:pt>
                <c:pt idx="7">
                  <c:v>43617.340277777781</c:v>
                </c:pt>
                <c:pt idx="8">
                  <c:v>43646.347222222219</c:v>
                </c:pt>
                <c:pt idx="9">
                  <c:v>43666.486111111109</c:v>
                </c:pt>
                <c:pt idx="10">
                  <c:v>43705.395833333336</c:v>
                </c:pt>
                <c:pt idx="11">
                  <c:v>43737.46875</c:v>
                </c:pt>
                <c:pt idx="12">
                  <c:v>43757</c:v>
                </c:pt>
                <c:pt idx="13">
                  <c:v>43789</c:v>
                </c:pt>
                <c:pt idx="14">
                  <c:v>43813</c:v>
                </c:pt>
                <c:pt idx="15">
                  <c:v>43841</c:v>
                </c:pt>
                <c:pt idx="17">
                  <c:v>43897</c:v>
                </c:pt>
                <c:pt idx="18">
                  <c:v>43926</c:v>
                </c:pt>
                <c:pt idx="19">
                  <c:v>43957</c:v>
                </c:pt>
                <c:pt idx="20">
                  <c:v>43983</c:v>
                </c:pt>
                <c:pt idx="21">
                  <c:v>44009</c:v>
                </c:pt>
                <c:pt idx="22">
                  <c:v>44037</c:v>
                </c:pt>
                <c:pt idx="23">
                  <c:v>44073</c:v>
                </c:pt>
                <c:pt idx="24">
                  <c:v>44093</c:v>
                </c:pt>
                <c:pt idx="25">
                  <c:v>44121</c:v>
                </c:pt>
                <c:pt idx="26">
                  <c:v>44149</c:v>
                </c:pt>
                <c:pt idx="27">
                  <c:v>44178</c:v>
                </c:pt>
                <c:pt idx="28">
                  <c:v>44205</c:v>
                </c:pt>
                <c:pt idx="29">
                  <c:v>44233</c:v>
                </c:pt>
                <c:pt idx="30">
                  <c:v>44262</c:v>
                </c:pt>
                <c:pt idx="31">
                  <c:v>44290</c:v>
                </c:pt>
                <c:pt idx="32">
                  <c:v>44325</c:v>
                </c:pt>
                <c:pt idx="33">
                  <c:v>44347</c:v>
                </c:pt>
                <c:pt idx="34">
                  <c:v>44373</c:v>
                </c:pt>
                <c:pt idx="35">
                  <c:v>44401</c:v>
                </c:pt>
                <c:pt idx="36">
                  <c:v>44430</c:v>
                </c:pt>
                <c:pt idx="37">
                  <c:v>44458</c:v>
                </c:pt>
                <c:pt idx="39">
                  <c:v>44514</c:v>
                </c:pt>
                <c:pt idx="40">
                  <c:v>44541</c:v>
                </c:pt>
                <c:pt idx="42">
                  <c:v>44597</c:v>
                </c:pt>
                <c:pt idx="43">
                  <c:v>44626</c:v>
                </c:pt>
                <c:pt idx="44">
                  <c:v>44654</c:v>
                </c:pt>
                <c:pt idx="45">
                  <c:v>44682</c:v>
                </c:pt>
                <c:pt idx="47">
                  <c:v>44748</c:v>
                </c:pt>
                <c:pt idx="49">
                  <c:v>44805</c:v>
                </c:pt>
                <c:pt idx="50">
                  <c:v>44821</c:v>
                </c:pt>
                <c:pt idx="51">
                  <c:v>44837</c:v>
                </c:pt>
                <c:pt idx="52">
                  <c:v>44962</c:v>
                </c:pt>
                <c:pt idx="53">
                  <c:v>44990</c:v>
                </c:pt>
                <c:pt idx="54">
                  <c:v>45112</c:v>
                </c:pt>
                <c:pt idx="55">
                  <c:v>45157</c:v>
                </c:pt>
                <c:pt idx="56">
                  <c:v>45185</c:v>
                </c:pt>
                <c:pt idx="57">
                  <c:v>45214</c:v>
                </c:pt>
                <c:pt idx="58">
                  <c:v>45247</c:v>
                </c:pt>
                <c:pt idx="59">
                  <c:v>45300</c:v>
                </c:pt>
              </c:numCache>
            </c:numRef>
          </c:cat>
          <c:val>
            <c:numRef>
              <c:f>'S-5341_Data'!$J$10:$J$69</c:f>
              <c:numCache>
                <c:formatCode>0.00</c:formatCode>
                <c:ptCount val="60"/>
                <c:pt idx="0">
                  <c:v>22.5</c:v>
                </c:pt>
                <c:pt idx="1">
                  <c:v>18</c:v>
                </c:pt>
                <c:pt idx="2">
                  <c:v>22</c:v>
                </c:pt>
                <c:pt idx="3">
                  <c:v>25</c:v>
                </c:pt>
                <c:pt idx="4">
                  <c:v>26.5</c:v>
                </c:pt>
                <c:pt idx="5">
                  <c:v>29</c:v>
                </c:pt>
                <c:pt idx="7">
                  <c:v>29.5</c:v>
                </c:pt>
                <c:pt idx="8">
                  <c:v>30</c:v>
                </c:pt>
                <c:pt idx="9">
                  <c:v>31</c:v>
                </c:pt>
                <c:pt idx="10">
                  <c:v>28</c:v>
                </c:pt>
                <c:pt idx="11">
                  <c:v>29.5</c:v>
                </c:pt>
                <c:pt idx="12">
                  <c:v>29</c:v>
                </c:pt>
                <c:pt idx="13">
                  <c:v>25</c:v>
                </c:pt>
                <c:pt idx="14">
                  <c:v>25</c:v>
                </c:pt>
                <c:pt idx="15">
                  <c:v>23</c:v>
                </c:pt>
                <c:pt idx="17">
                  <c:v>20</c:v>
                </c:pt>
                <c:pt idx="18">
                  <c:v>26</c:v>
                </c:pt>
                <c:pt idx="19">
                  <c:v>29</c:v>
                </c:pt>
                <c:pt idx="20">
                  <c:v>32</c:v>
                </c:pt>
                <c:pt idx="21">
                  <c:v>31.5</c:v>
                </c:pt>
                <c:pt idx="22">
                  <c:v>30.5</c:v>
                </c:pt>
                <c:pt idx="23">
                  <c:v>32</c:v>
                </c:pt>
                <c:pt idx="24">
                  <c:v>32</c:v>
                </c:pt>
                <c:pt idx="25">
                  <c:v>27.5</c:v>
                </c:pt>
                <c:pt idx="26">
                  <c:v>27</c:v>
                </c:pt>
                <c:pt idx="27">
                  <c:v>24</c:v>
                </c:pt>
                <c:pt idx="28">
                  <c:v>20</c:v>
                </c:pt>
                <c:pt idx="29">
                  <c:v>22.5</c:v>
                </c:pt>
                <c:pt idx="30">
                  <c:v>25</c:v>
                </c:pt>
                <c:pt idx="31">
                  <c:v>22</c:v>
                </c:pt>
                <c:pt idx="32">
                  <c:v>28.5</c:v>
                </c:pt>
                <c:pt idx="33">
                  <c:v>28.5</c:v>
                </c:pt>
                <c:pt idx="34">
                  <c:v>27</c:v>
                </c:pt>
                <c:pt idx="35">
                  <c:v>31.5</c:v>
                </c:pt>
                <c:pt idx="36">
                  <c:v>30</c:v>
                </c:pt>
                <c:pt idx="37">
                  <c:v>30</c:v>
                </c:pt>
                <c:pt idx="39">
                  <c:v>26</c:v>
                </c:pt>
                <c:pt idx="40">
                  <c:v>27</c:v>
                </c:pt>
                <c:pt idx="42">
                  <c:v>24</c:v>
                </c:pt>
                <c:pt idx="43">
                  <c:v>24</c:v>
                </c:pt>
                <c:pt idx="44">
                  <c:v>27</c:v>
                </c:pt>
                <c:pt idx="45">
                  <c:v>27.5</c:v>
                </c:pt>
                <c:pt idx="47">
                  <c:v>34</c:v>
                </c:pt>
                <c:pt idx="49">
                  <c:v>32</c:v>
                </c:pt>
                <c:pt idx="50">
                  <c:v>31</c:v>
                </c:pt>
                <c:pt idx="51">
                  <c:v>23.5</c:v>
                </c:pt>
                <c:pt idx="52">
                  <c:v>23.5</c:v>
                </c:pt>
                <c:pt idx="53">
                  <c:v>26.5</c:v>
                </c:pt>
                <c:pt idx="54">
                  <c:v>32</c:v>
                </c:pt>
                <c:pt idx="55">
                  <c:v>30</c:v>
                </c:pt>
                <c:pt idx="56">
                  <c:v>32</c:v>
                </c:pt>
                <c:pt idx="57">
                  <c:v>30</c:v>
                </c:pt>
                <c:pt idx="58">
                  <c:v>26</c:v>
                </c:pt>
                <c:pt idx="59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2-43F9-B983-E5600F5CAB4C}"/>
            </c:ext>
          </c:extLst>
        </c:ser>
        <c:ser>
          <c:idx val="2"/>
          <c:order val="2"/>
          <c:tx>
            <c:v>73 Indies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53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47C-4392-98F9-E7F088C72B5F}"/>
              </c:ext>
            </c:extLst>
          </c:dPt>
          <c:cat>
            <c:numRef>
              <c:f>'S-5341_Data'!$F$10:$F$69</c:f>
              <c:numCache>
                <c:formatCode>[$-409]mmm\-yy;@</c:formatCode>
                <c:ptCount val="60"/>
                <c:pt idx="0">
                  <c:v>43478.592361111114</c:v>
                </c:pt>
                <c:pt idx="1">
                  <c:v>43487.46875</c:v>
                </c:pt>
                <c:pt idx="2">
                  <c:v>43506.53125</c:v>
                </c:pt>
                <c:pt idx="3">
                  <c:v>43535.583333333336</c:v>
                </c:pt>
                <c:pt idx="4">
                  <c:v>43560.423611111109</c:v>
                </c:pt>
                <c:pt idx="5">
                  <c:v>43589.432638888888</c:v>
                </c:pt>
                <c:pt idx="7">
                  <c:v>43617.340277777781</c:v>
                </c:pt>
                <c:pt idx="8">
                  <c:v>43646.347222222219</c:v>
                </c:pt>
                <c:pt idx="9">
                  <c:v>43666.486111111109</c:v>
                </c:pt>
                <c:pt idx="10">
                  <c:v>43705.395833333336</c:v>
                </c:pt>
                <c:pt idx="11">
                  <c:v>43737.46875</c:v>
                </c:pt>
                <c:pt idx="12">
                  <c:v>43757</c:v>
                </c:pt>
                <c:pt idx="13">
                  <c:v>43789</c:v>
                </c:pt>
                <c:pt idx="14">
                  <c:v>43813</c:v>
                </c:pt>
                <c:pt idx="15">
                  <c:v>43841</c:v>
                </c:pt>
                <c:pt idx="17">
                  <c:v>43897</c:v>
                </c:pt>
                <c:pt idx="18">
                  <c:v>43926</c:v>
                </c:pt>
                <c:pt idx="19">
                  <c:v>43957</c:v>
                </c:pt>
                <c:pt idx="20">
                  <c:v>43983</c:v>
                </c:pt>
                <c:pt idx="21">
                  <c:v>44009</c:v>
                </c:pt>
                <c:pt idx="22">
                  <c:v>44037</c:v>
                </c:pt>
                <c:pt idx="23">
                  <c:v>44073</c:v>
                </c:pt>
                <c:pt idx="24">
                  <c:v>44093</c:v>
                </c:pt>
                <c:pt idx="25">
                  <c:v>44121</c:v>
                </c:pt>
                <c:pt idx="26">
                  <c:v>44149</c:v>
                </c:pt>
                <c:pt idx="27">
                  <c:v>44178</c:v>
                </c:pt>
                <c:pt idx="28">
                  <c:v>44205</c:v>
                </c:pt>
                <c:pt idx="29">
                  <c:v>44233</c:v>
                </c:pt>
                <c:pt idx="30">
                  <c:v>44262</c:v>
                </c:pt>
                <c:pt idx="31">
                  <c:v>44290</c:v>
                </c:pt>
                <c:pt idx="32">
                  <c:v>44325</c:v>
                </c:pt>
                <c:pt idx="33">
                  <c:v>44347</c:v>
                </c:pt>
                <c:pt idx="34">
                  <c:v>44373</c:v>
                </c:pt>
                <c:pt idx="35">
                  <c:v>44401</c:v>
                </c:pt>
                <c:pt idx="36">
                  <c:v>44430</c:v>
                </c:pt>
                <c:pt idx="37">
                  <c:v>44458</c:v>
                </c:pt>
                <c:pt idx="39">
                  <c:v>44514</c:v>
                </c:pt>
                <c:pt idx="40">
                  <c:v>44541</c:v>
                </c:pt>
                <c:pt idx="42">
                  <c:v>44597</c:v>
                </c:pt>
                <c:pt idx="43">
                  <c:v>44626</c:v>
                </c:pt>
                <c:pt idx="44">
                  <c:v>44654</c:v>
                </c:pt>
                <c:pt idx="45">
                  <c:v>44682</c:v>
                </c:pt>
                <c:pt idx="47">
                  <c:v>44748</c:v>
                </c:pt>
                <c:pt idx="49">
                  <c:v>44805</c:v>
                </c:pt>
                <c:pt idx="50">
                  <c:v>44821</c:v>
                </c:pt>
                <c:pt idx="51">
                  <c:v>44837</c:v>
                </c:pt>
                <c:pt idx="52">
                  <c:v>44962</c:v>
                </c:pt>
                <c:pt idx="53">
                  <c:v>44990</c:v>
                </c:pt>
                <c:pt idx="54">
                  <c:v>45112</c:v>
                </c:pt>
                <c:pt idx="55">
                  <c:v>45157</c:v>
                </c:pt>
                <c:pt idx="56">
                  <c:v>45185</c:v>
                </c:pt>
                <c:pt idx="57">
                  <c:v>45214</c:v>
                </c:pt>
                <c:pt idx="58">
                  <c:v>45247</c:v>
                </c:pt>
                <c:pt idx="59">
                  <c:v>45300</c:v>
                </c:pt>
              </c:numCache>
            </c:numRef>
          </c:cat>
          <c:val>
            <c:numRef>
              <c:f>'S-5342_Data'!$J$10:$J$69</c:f>
              <c:numCache>
                <c:formatCode>General</c:formatCode>
                <c:ptCount val="60"/>
                <c:pt idx="58">
                  <c:v>24.5</c:v>
                </c:pt>
                <c:pt idx="5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C-4392-98F9-E7F088C72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261600"/>
        <c:axId val="557122584"/>
      </c:lineChart>
      <c:dateAx>
        <c:axId val="555261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>
            <a:softEdge rad="76200"/>
          </a:effectLst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122584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557122584"/>
        <c:scaling>
          <c:orientation val="minMax"/>
          <c:max val="40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261600"/>
        <c:crossesAt val="43478"/>
        <c:crossBetween val="between"/>
      </c:valAx>
      <c:spPr>
        <a:noFill/>
        <a:ln w="25400"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Air Temp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272264699526737E-2"/>
          <c:y val="0.22419000752263907"/>
          <c:w val="0.88591061500852075"/>
          <c:h val="0.59666721185074412"/>
        </c:manualLayout>
      </c:layout>
      <c:lineChart>
        <c:grouping val="standard"/>
        <c:varyColors val="0"/>
        <c:ser>
          <c:idx val="0"/>
          <c:order val="0"/>
          <c:tx>
            <c:v>603 Indies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'S-5339_Data'!$F$10:$F$69</c:f>
              <c:numCache>
                <c:formatCode>[$-409]mmm\-yy;@</c:formatCode>
                <c:ptCount val="60"/>
                <c:pt idx="0">
                  <c:v>43477.583333333336</c:v>
                </c:pt>
                <c:pt idx="1">
                  <c:v>43487.4375</c:v>
                </c:pt>
                <c:pt idx="2">
                  <c:v>43506.5</c:v>
                </c:pt>
                <c:pt idx="3">
                  <c:v>43534.489583333336</c:v>
                </c:pt>
                <c:pt idx="4">
                  <c:v>43561.427083333336</c:v>
                </c:pt>
                <c:pt idx="5">
                  <c:v>43591.427083333336</c:v>
                </c:pt>
                <c:pt idx="6">
                  <c:v>43594.541666666664</c:v>
                </c:pt>
                <c:pt idx="7">
                  <c:v>43617.3125</c:v>
                </c:pt>
                <c:pt idx="8">
                  <c:v>43645.322916666664</c:v>
                </c:pt>
                <c:pt idx="9">
                  <c:v>43671.6875</c:v>
                </c:pt>
                <c:pt idx="10">
                  <c:v>43705.364583333336</c:v>
                </c:pt>
                <c:pt idx="11">
                  <c:v>43729.666666666664</c:v>
                </c:pt>
                <c:pt idx="12">
                  <c:v>43757</c:v>
                </c:pt>
                <c:pt idx="13">
                  <c:v>43788</c:v>
                </c:pt>
                <c:pt idx="14">
                  <c:v>43813</c:v>
                </c:pt>
                <c:pt idx="15">
                  <c:v>43841</c:v>
                </c:pt>
                <c:pt idx="16">
                  <c:v>43870</c:v>
                </c:pt>
                <c:pt idx="17">
                  <c:v>43897</c:v>
                </c:pt>
                <c:pt idx="18">
                  <c:v>43926</c:v>
                </c:pt>
                <c:pt idx="19">
                  <c:v>43953</c:v>
                </c:pt>
                <c:pt idx="20">
                  <c:v>43984</c:v>
                </c:pt>
                <c:pt idx="21">
                  <c:v>44009</c:v>
                </c:pt>
                <c:pt idx="22">
                  <c:v>44037</c:v>
                </c:pt>
                <c:pt idx="23">
                  <c:v>44065</c:v>
                </c:pt>
                <c:pt idx="24">
                  <c:v>44093</c:v>
                </c:pt>
                <c:pt idx="25">
                  <c:v>44121</c:v>
                </c:pt>
                <c:pt idx="26">
                  <c:v>44149</c:v>
                </c:pt>
                <c:pt idx="27">
                  <c:v>44177</c:v>
                </c:pt>
                <c:pt idx="28">
                  <c:v>44205</c:v>
                </c:pt>
                <c:pt idx="29">
                  <c:v>44233</c:v>
                </c:pt>
                <c:pt idx="30">
                  <c:v>44261</c:v>
                </c:pt>
                <c:pt idx="31">
                  <c:v>44289</c:v>
                </c:pt>
                <c:pt idx="32">
                  <c:v>44315</c:v>
                </c:pt>
                <c:pt idx="33">
                  <c:v>44345</c:v>
                </c:pt>
                <c:pt idx="34">
                  <c:v>44374</c:v>
                </c:pt>
                <c:pt idx="35">
                  <c:v>44401</c:v>
                </c:pt>
                <c:pt idx="36">
                  <c:v>44424</c:v>
                </c:pt>
                <c:pt idx="37">
                  <c:v>44458</c:v>
                </c:pt>
                <c:pt idx="38">
                  <c:v>44489</c:v>
                </c:pt>
                <c:pt idx="39">
                  <c:v>44514</c:v>
                </c:pt>
                <c:pt idx="40">
                  <c:v>44541</c:v>
                </c:pt>
                <c:pt idx="41">
                  <c:v>44569</c:v>
                </c:pt>
                <c:pt idx="42">
                  <c:v>44598</c:v>
                </c:pt>
                <c:pt idx="43">
                  <c:v>44626</c:v>
                </c:pt>
                <c:pt idx="44">
                  <c:v>44653</c:v>
                </c:pt>
                <c:pt idx="45">
                  <c:v>44681</c:v>
                </c:pt>
                <c:pt idx="46">
                  <c:v>44721</c:v>
                </c:pt>
                <c:pt idx="47">
                  <c:v>44737</c:v>
                </c:pt>
                <c:pt idx="48">
                  <c:v>44779</c:v>
                </c:pt>
                <c:pt idx="49">
                  <c:v>44805</c:v>
                </c:pt>
                <c:pt idx="50">
                  <c:v>44821</c:v>
                </c:pt>
                <c:pt idx="51">
                  <c:v>44857</c:v>
                </c:pt>
                <c:pt idx="52">
                  <c:v>44962</c:v>
                </c:pt>
                <c:pt idx="53">
                  <c:v>44990</c:v>
                </c:pt>
                <c:pt idx="54">
                  <c:v>45106</c:v>
                </c:pt>
                <c:pt idx="55">
                  <c:v>45157</c:v>
                </c:pt>
                <c:pt idx="56">
                  <c:v>45185</c:v>
                </c:pt>
                <c:pt idx="57">
                  <c:v>45214</c:v>
                </c:pt>
                <c:pt idx="58">
                  <c:v>45247</c:v>
                </c:pt>
                <c:pt idx="59">
                  <c:v>45300</c:v>
                </c:pt>
              </c:numCache>
            </c:numRef>
          </c:cat>
          <c:val>
            <c:numRef>
              <c:f>'S-5339_Data'!$I$10:$I$69</c:f>
              <c:numCache>
                <c:formatCode>0.00</c:formatCode>
                <c:ptCount val="60"/>
                <c:pt idx="0">
                  <c:v>26.5</c:v>
                </c:pt>
                <c:pt idx="1">
                  <c:v>23</c:v>
                </c:pt>
                <c:pt idx="2">
                  <c:v>25.5</c:v>
                </c:pt>
                <c:pt idx="3">
                  <c:v>27.5</c:v>
                </c:pt>
                <c:pt idx="4">
                  <c:v>26.5</c:v>
                </c:pt>
                <c:pt idx="5">
                  <c:v>30</c:v>
                </c:pt>
                <c:pt idx="6">
                  <c:v>30</c:v>
                </c:pt>
                <c:pt idx="7">
                  <c:v>29</c:v>
                </c:pt>
                <c:pt idx="8">
                  <c:v>29</c:v>
                </c:pt>
                <c:pt idx="9">
                  <c:v>31.5</c:v>
                </c:pt>
                <c:pt idx="10">
                  <c:v>30</c:v>
                </c:pt>
                <c:pt idx="11">
                  <c:v>27</c:v>
                </c:pt>
                <c:pt idx="12">
                  <c:v>30</c:v>
                </c:pt>
                <c:pt idx="13">
                  <c:v>25</c:v>
                </c:pt>
                <c:pt idx="14">
                  <c:v>27</c:v>
                </c:pt>
                <c:pt idx="15">
                  <c:v>26</c:v>
                </c:pt>
                <c:pt idx="16">
                  <c:v>23.5</c:v>
                </c:pt>
                <c:pt idx="17">
                  <c:v>18.5</c:v>
                </c:pt>
                <c:pt idx="18">
                  <c:v>26</c:v>
                </c:pt>
                <c:pt idx="19">
                  <c:v>26.5</c:v>
                </c:pt>
                <c:pt idx="20">
                  <c:v>28.5</c:v>
                </c:pt>
                <c:pt idx="21">
                  <c:v>31</c:v>
                </c:pt>
                <c:pt idx="22">
                  <c:v>30.5</c:v>
                </c:pt>
                <c:pt idx="23">
                  <c:v>30</c:v>
                </c:pt>
                <c:pt idx="24">
                  <c:v>28.5</c:v>
                </c:pt>
                <c:pt idx="25">
                  <c:v>28.5</c:v>
                </c:pt>
                <c:pt idx="26">
                  <c:v>27.5</c:v>
                </c:pt>
                <c:pt idx="27">
                  <c:v>19.5</c:v>
                </c:pt>
                <c:pt idx="28">
                  <c:v>17</c:v>
                </c:pt>
                <c:pt idx="29">
                  <c:v>24</c:v>
                </c:pt>
                <c:pt idx="30">
                  <c:v>26</c:v>
                </c:pt>
                <c:pt idx="31">
                  <c:v>22.5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30</c:v>
                </c:pt>
                <c:pt idx="37">
                  <c:v>28</c:v>
                </c:pt>
                <c:pt idx="38">
                  <c:v>26</c:v>
                </c:pt>
                <c:pt idx="39">
                  <c:v>24</c:v>
                </c:pt>
                <c:pt idx="40">
                  <c:v>27.5</c:v>
                </c:pt>
                <c:pt idx="41">
                  <c:v>27</c:v>
                </c:pt>
                <c:pt idx="42">
                  <c:v>25</c:v>
                </c:pt>
                <c:pt idx="43">
                  <c:v>27</c:v>
                </c:pt>
                <c:pt idx="44">
                  <c:v>28</c:v>
                </c:pt>
                <c:pt idx="45">
                  <c:v>26.5</c:v>
                </c:pt>
                <c:pt idx="46">
                  <c:v>28</c:v>
                </c:pt>
                <c:pt idx="47">
                  <c:v>28.5</c:v>
                </c:pt>
                <c:pt idx="48">
                  <c:v>30</c:v>
                </c:pt>
                <c:pt idx="49">
                  <c:v>31.5</c:v>
                </c:pt>
                <c:pt idx="50">
                  <c:v>28</c:v>
                </c:pt>
                <c:pt idx="51">
                  <c:v>25</c:v>
                </c:pt>
                <c:pt idx="52">
                  <c:v>27</c:v>
                </c:pt>
                <c:pt idx="53">
                  <c:v>27</c:v>
                </c:pt>
                <c:pt idx="54">
                  <c:v>30</c:v>
                </c:pt>
                <c:pt idx="55">
                  <c:v>30</c:v>
                </c:pt>
                <c:pt idx="56">
                  <c:v>32</c:v>
                </c:pt>
                <c:pt idx="57">
                  <c:v>29</c:v>
                </c:pt>
                <c:pt idx="58">
                  <c:v>27.5</c:v>
                </c:pt>
                <c:pt idx="59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8-4F63-A5D1-6DE4A594D642}"/>
            </c:ext>
          </c:extLst>
        </c:ser>
        <c:ser>
          <c:idx val="1"/>
          <c:order val="1"/>
          <c:tx>
            <c:v>843 Indies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'S-5339_Data'!$F$10:$F$69</c:f>
              <c:numCache>
                <c:formatCode>[$-409]mmm\-yy;@</c:formatCode>
                <c:ptCount val="60"/>
                <c:pt idx="0">
                  <c:v>43477.583333333336</c:v>
                </c:pt>
                <c:pt idx="1">
                  <c:v>43487.4375</c:v>
                </c:pt>
                <c:pt idx="2">
                  <c:v>43506.5</c:v>
                </c:pt>
                <c:pt idx="3">
                  <c:v>43534.489583333336</c:v>
                </c:pt>
                <c:pt idx="4">
                  <c:v>43561.427083333336</c:v>
                </c:pt>
                <c:pt idx="5">
                  <c:v>43591.427083333336</c:v>
                </c:pt>
                <c:pt idx="6">
                  <c:v>43594.541666666664</c:v>
                </c:pt>
                <c:pt idx="7">
                  <c:v>43617.3125</c:v>
                </c:pt>
                <c:pt idx="8">
                  <c:v>43645.322916666664</c:v>
                </c:pt>
                <c:pt idx="9">
                  <c:v>43671.6875</c:v>
                </c:pt>
                <c:pt idx="10">
                  <c:v>43705.364583333336</c:v>
                </c:pt>
                <c:pt idx="11">
                  <c:v>43729.666666666664</c:v>
                </c:pt>
                <c:pt idx="12">
                  <c:v>43757</c:v>
                </c:pt>
                <c:pt idx="13">
                  <c:v>43788</c:v>
                </c:pt>
                <c:pt idx="14">
                  <c:v>43813</c:v>
                </c:pt>
                <c:pt idx="15">
                  <c:v>43841</c:v>
                </c:pt>
                <c:pt idx="16">
                  <c:v>43870</c:v>
                </c:pt>
                <c:pt idx="17">
                  <c:v>43897</c:v>
                </c:pt>
                <c:pt idx="18">
                  <c:v>43926</c:v>
                </c:pt>
                <c:pt idx="19">
                  <c:v>43953</c:v>
                </c:pt>
                <c:pt idx="20">
                  <c:v>43984</c:v>
                </c:pt>
                <c:pt idx="21">
                  <c:v>44009</c:v>
                </c:pt>
                <c:pt idx="22">
                  <c:v>44037</c:v>
                </c:pt>
                <c:pt idx="23">
                  <c:v>44065</c:v>
                </c:pt>
                <c:pt idx="24">
                  <c:v>44093</c:v>
                </c:pt>
                <c:pt idx="25">
                  <c:v>44121</c:v>
                </c:pt>
                <c:pt idx="26">
                  <c:v>44149</c:v>
                </c:pt>
                <c:pt idx="27">
                  <c:v>44177</c:v>
                </c:pt>
                <c:pt idx="28">
                  <c:v>44205</c:v>
                </c:pt>
                <c:pt idx="29">
                  <c:v>44233</c:v>
                </c:pt>
                <c:pt idx="30">
                  <c:v>44261</c:v>
                </c:pt>
                <c:pt idx="31">
                  <c:v>44289</c:v>
                </c:pt>
                <c:pt idx="32">
                  <c:v>44315</c:v>
                </c:pt>
                <c:pt idx="33">
                  <c:v>44345</c:v>
                </c:pt>
                <c:pt idx="34">
                  <c:v>44374</c:v>
                </c:pt>
                <c:pt idx="35">
                  <c:v>44401</c:v>
                </c:pt>
                <c:pt idx="36">
                  <c:v>44424</c:v>
                </c:pt>
                <c:pt idx="37">
                  <c:v>44458</c:v>
                </c:pt>
                <c:pt idx="38">
                  <c:v>44489</c:v>
                </c:pt>
                <c:pt idx="39">
                  <c:v>44514</c:v>
                </c:pt>
                <c:pt idx="40">
                  <c:v>44541</c:v>
                </c:pt>
                <c:pt idx="41">
                  <c:v>44569</c:v>
                </c:pt>
                <c:pt idx="42">
                  <c:v>44598</c:v>
                </c:pt>
                <c:pt idx="43">
                  <c:v>44626</c:v>
                </c:pt>
                <c:pt idx="44">
                  <c:v>44653</c:v>
                </c:pt>
                <c:pt idx="45">
                  <c:v>44681</c:v>
                </c:pt>
                <c:pt idx="46">
                  <c:v>44721</c:v>
                </c:pt>
                <c:pt idx="47">
                  <c:v>44737</c:v>
                </c:pt>
                <c:pt idx="48">
                  <c:v>44779</c:v>
                </c:pt>
                <c:pt idx="49">
                  <c:v>44805</c:v>
                </c:pt>
                <c:pt idx="50">
                  <c:v>44821</c:v>
                </c:pt>
                <c:pt idx="51">
                  <c:v>44857</c:v>
                </c:pt>
                <c:pt idx="52">
                  <c:v>44962</c:v>
                </c:pt>
                <c:pt idx="53">
                  <c:v>44990</c:v>
                </c:pt>
                <c:pt idx="54">
                  <c:v>45106</c:v>
                </c:pt>
                <c:pt idx="55">
                  <c:v>45157</c:v>
                </c:pt>
                <c:pt idx="56">
                  <c:v>45185</c:v>
                </c:pt>
                <c:pt idx="57">
                  <c:v>45214</c:v>
                </c:pt>
                <c:pt idx="58">
                  <c:v>45247</c:v>
                </c:pt>
                <c:pt idx="59">
                  <c:v>45300</c:v>
                </c:pt>
              </c:numCache>
            </c:numRef>
          </c:cat>
          <c:val>
            <c:numRef>
              <c:f>'S-5341_Data'!$I$10:$I$69</c:f>
              <c:numCache>
                <c:formatCode>0.00</c:formatCode>
                <c:ptCount val="60"/>
                <c:pt idx="0">
                  <c:v>27</c:v>
                </c:pt>
                <c:pt idx="1">
                  <c:v>23</c:v>
                </c:pt>
                <c:pt idx="2">
                  <c:v>25</c:v>
                </c:pt>
                <c:pt idx="3">
                  <c:v>28</c:v>
                </c:pt>
                <c:pt idx="4">
                  <c:v>27.5</c:v>
                </c:pt>
                <c:pt idx="5">
                  <c:v>29</c:v>
                </c:pt>
                <c:pt idx="7">
                  <c:v>29</c:v>
                </c:pt>
                <c:pt idx="8">
                  <c:v>28</c:v>
                </c:pt>
                <c:pt idx="9">
                  <c:v>30</c:v>
                </c:pt>
                <c:pt idx="10">
                  <c:v>29</c:v>
                </c:pt>
                <c:pt idx="11">
                  <c:v>30</c:v>
                </c:pt>
                <c:pt idx="12">
                  <c:v>29</c:v>
                </c:pt>
                <c:pt idx="13">
                  <c:v>22</c:v>
                </c:pt>
                <c:pt idx="14">
                  <c:v>26</c:v>
                </c:pt>
                <c:pt idx="15">
                  <c:v>25</c:v>
                </c:pt>
                <c:pt idx="17">
                  <c:v>18.5</c:v>
                </c:pt>
                <c:pt idx="18">
                  <c:v>24.5</c:v>
                </c:pt>
                <c:pt idx="19">
                  <c:v>28.5</c:v>
                </c:pt>
                <c:pt idx="20">
                  <c:v>30</c:v>
                </c:pt>
                <c:pt idx="21">
                  <c:v>31</c:v>
                </c:pt>
                <c:pt idx="22">
                  <c:v>30.5</c:v>
                </c:pt>
                <c:pt idx="23">
                  <c:v>31</c:v>
                </c:pt>
                <c:pt idx="24">
                  <c:v>27</c:v>
                </c:pt>
                <c:pt idx="25">
                  <c:v>28</c:v>
                </c:pt>
                <c:pt idx="26">
                  <c:v>27</c:v>
                </c:pt>
                <c:pt idx="27">
                  <c:v>23.5</c:v>
                </c:pt>
                <c:pt idx="28">
                  <c:v>17</c:v>
                </c:pt>
                <c:pt idx="29">
                  <c:v>24</c:v>
                </c:pt>
                <c:pt idx="30">
                  <c:v>24</c:v>
                </c:pt>
                <c:pt idx="31">
                  <c:v>24</c:v>
                </c:pt>
                <c:pt idx="32">
                  <c:v>27</c:v>
                </c:pt>
                <c:pt idx="33">
                  <c:v>29</c:v>
                </c:pt>
                <c:pt idx="34">
                  <c:v>27</c:v>
                </c:pt>
                <c:pt idx="35">
                  <c:v>28.5</c:v>
                </c:pt>
                <c:pt idx="36">
                  <c:v>29</c:v>
                </c:pt>
                <c:pt idx="37">
                  <c:v>29.5</c:v>
                </c:pt>
                <c:pt idx="39">
                  <c:v>21.5</c:v>
                </c:pt>
                <c:pt idx="40">
                  <c:v>27.5</c:v>
                </c:pt>
                <c:pt idx="42">
                  <c:v>25.5</c:v>
                </c:pt>
                <c:pt idx="43">
                  <c:v>28</c:v>
                </c:pt>
                <c:pt idx="44">
                  <c:v>27.5</c:v>
                </c:pt>
                <c:pt idx="45">
                  <c:v>27.2</c:v>
                </c:pt>
                <c:pt idx="47">
                  <c:v>32</c:v>
                </c:pt>
                <c:pt idx="49">
                  <c:v>30</c:v>
                </c:pt>
                <c:pt idx="50">
                  <c:v>28.5</c:v>
                </c:pt>
                <c:pt idx="51">
                  <c:v>24.5</c:v>
                </c:pt>
                <c:pt idx="52">
                  <c:v>25</c:v>
                </c:pt>
                <c:pt idx="53">
                  <c:v>26.5</c:v>
                </c:pt>
                <c:pt idx="54">
                  <c:v>32</c:v>
                </c:pt>
                <c:pt idx="55">
                  <c:v>29.5</c:v>
                </c:pt>
                <c:pt idx="56">
                  <c:v>31.5</c:v>
                </c:pt>
                <c:pt idx="57">
                  <c:v>28</c:v>
                </c:pt>
                <c:pt idx="58">
                  <c:v>28</c:v>
                </c:pt>
                <c:pt idx="59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8-4F63-A5D1-6DE4A594D642}"/>
            </c:ext>
          </c:extLst>
        </c:ser>
        <c:ser>
          <c:idx val="2"/>
          <c:order val="2"/>
          <c:tx>
            <c:v>73 Indies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'S-5339_Data'!$F$10:$F$69</c:f>
              <c:numCache>
                <c:formatCode>[$-409]mmm\-yy;@</c:formatCode>
                <c:ptCount val="60"/>
                <c:pt idx="0">
                  <c:v>43477.583333333336</c:v>
                </c:pt>
                <c:pt idx="1">
                  <c:v>43487.4375</c:v>
                </c:pt>
                <c:pt idx="2">
                  <c:v>43506.5</c:v>
                </c:pt>
                <c:pt idx="3">
                  <c:v>43534.489583333336</c:v>
                </c:pt>
                <c:pt idx="4">
                  <c:v>43561.427083333336</c:v>
                </c:pt>
                <c:pt idx="5">
                  <c:v>43591.427083333336</c:v>
                </c:pt>
                <c:pt idx="6">
                  <c:v>43594.541666666664</c:v>
                </c:pt>
                <c:pt idx="7">
                  <c:v>43617.3125</c:v>
                </c:pt>
                <c:pt idx="8">
                  <c:v>43645.322916666664</c:v>
                </c:pt>
                <c:pt idx="9">
                  <c:v>43671.6875</c:v>
                </c:pt>
                <c:pt idx="10">
                  <c:v>43705.364583333336</c:v>
                </c:pt>
                <c:pt idx="11">
                  <c:v>43729.666666666664</c:v>
                </c:pt>
                <c:pt idx="12">
                  <c:v>43757</c:v>
                </c:pt>
                <c:pt idx="13">
                  <c:v>43788</c:v>
                </c:pt>
                <c:pt idx="14">
                  <c:v>43813</c:v>
                </c:pt>
                <c:pt idx="15">
                  <c:v>43841</c:v>
                </c:pt>
                <c:pt idx="16">
                  <c:v>43870</c:v>
                </c:pt>
                <c:pt idx="17">
                  <c:v>43897</c:v>
                </c:pt>
                <c:pt idx="18">
                  <c:v>43926</c:v>
                </c:pt>
                <c:pt idx="19">
                  <c:v>43953</c:v>
                </c:pt>
                <c:pt idx="20">
                  <c:v>43984</c:v>
                </c:pt>
                <c:pt idx="21">
                  <c:v>44009</c:v>
                </c:pt>
                <c:pt idx="22">
                  <c:v>44037</c:v>
                </c:pt>
                <c:pt idx="23">
                  <c:v>44065</c:v>
                </c:pt>
                <c:pt idx="24">
                  <c:v>44093</c:v>
                </c:pt>
                <c:pt idx="25">
                  <c:v>44121</c:v>
                </c:pt>
                <c:pt idx="26">
                  <c:v>44149</c:v>
                </c:pt>
                <c:pt idx="27">
                  <c:v>44177</c:v>
                </c:pt>
                <c:pt idx="28">
                  <c:v>44205</c:v>
                </c:pt>
                <c:pt idx="29">
                  <c:v>44233</c:v>
                </c:pt>
                <c:pt idx="30">
                  <c:v>44261</c:v>
                </c:pt>
                <c:pt idx="31">
                  <c:v>44289</c:v>
                </c:pt>
                <c:pt idx="32">
                  <c:v>44315</c:v>
                </c:pt>
                <c:pt idx="33">
                  <c:v>44345</c:v>
                </c:pt>
                <c:pt idx="34">
                  <c:v>44374</c:v>
                </c:pt>
                <c:pt idx="35">
                  <c:v>44401</c:v>
                </c:pt>
                <c:pt idx="36">
                  <c:v>44424</c:v>
                </c:pt>
                <c:pt idx="37">
                  <c:v>44458</c:v>
                </c:pt>
                <c:pt idx="38">
                  <c:v>44489</c:v>
                </c:pt>
                <c:pt idx="39">
                  <c:v>44514</c:v>
                </c:pt>
                <c:pt idx="40">
                  <c:v>44541</c:v>
                </c:pt>
                <c:pt idx="41">
                  <c:v>44569</c:v>
                </c:pt>
                <c:pt idx="42">
                  <c:v>44598</c:v>
                </c:pt>
                <c:pt idx="43">
                  <c:v>44626</c:v>
                </c:pt>
                <c:pt idx="44">
                  <c:v>44653</c:v>
                </c:pt>
                <c:pt idx="45">
                  <c:v>44681</c:v>
                </c:pt>
                <c:pt idx="46">
                  <c:v>44721</c:v>
                </c:pt>
                <c:pt idx="47">
                  <c:v>44737</c:v>
                </c:pt>
                <c:pt idx="48">
                  <c:v>44779</c:v>
                </c:pt>
                <c:pt idx="49">
                  <c:v>44805</c:v>
                </c:pt>
                <c:pt idx="50">
                  <c:v>44821</c:v>
                </c:pt>
                <c:pt idx="51">
                  <c:v>44857</c:v>
                </c:pt>
                <c:pt idx="52">
                  <c:v>44962</c:v>
                </c:pt>
                <c:pt idx="53">
                  <c:v>44990</c:v>
                </c:pt>
                <c:pt idx="54">
                  <c:v>45106</c:v>
                </c:pt>
                <c:pt idx="55">
                  <c:v>45157</c:v>
                </c:pt>
                <c:pt idx="56">
                  <c:v>45185</c:v>
                </c:pt>
                <c:pt idx="57">
                  <c:v>45214</c:v>
                </c:pt>
                <c:pt idx="58">
                  <c:v>45247</c:v>
                </c:pt>
                <c:pt idx="59">
                  <c:v>45300</c:v>
                </c:pt>
              </c:numCache>
            </c:numRef>
          </c:cat>
          <c:val>
            <c:numRef>
              <c:f>'S-5342_Data'!$I$10:$I$69</c:f>
              <c:numCache>
                <c:formatCode>General</c:formatCode>
                <c:ptCount val="60"/>
                <c:pt idx="58">
                  <c:v>27.1</c:v>
                </c:pt>
                <c:pt idx="59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3-4647-9A93-738D33F83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261600"/>
        <c:axId val="557122584"/>
      </c:lineChart>
      <c:dateAx>
        <c:axId val="555261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>
            <a:softEdge rad="76200"/>
          </a:effectLst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122584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557122584"/>
        <c:scaling>
          <c:orientation val="minMax"/>
          <c:max val="40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261600"/>
        <c:crossesAt val="43478"/>
        <c:crossBetween val="between"/>
      </c:valAx>
      <c:spPr>
        <a:noFill/>
        <a:ln w="25400"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7</xdr:row>
      <xdr:rowOff>142875</xdr:rowOff>
    </xdr:from>
    <xdr:to>
      <xdr:col>5</xdr:col>
      <xdr:colOff>9524</xdr:colOff>
      <xdr:row>26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3AE3CC-49D7-499B-A593-20BDCF173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29</xdr:row>
      <xdr:rowOff>171449</xdr:rowOff>
    </xdr:from>
    <xdr:to>
      <xdr:col>4</xdr:col>
      <xdr:colOff>600075</xdr:colOff>
      <xdr:row>45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241DAFC-C4CD-432F-8FF2-8F37AC73E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595313</xdr:colOff>
      <xdr:row>27</xdr:row>
      <xdr:rowOff>171451</xdr:rowOff>
    </xdr:from>
    <xdr:to>
      <xdr:col>22</xdr:col>
      <xdr:colOff>595313</xdr:colOff>
      <xdr:row>47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47E2EC-39D9-4F8B-99B3-D5F1081D2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8</xdr:row>
      <xdr:rowOff>0</xdr:rowOff>
    </xdr:from>
    <xdr:to>
      <xdr:col>23</xdr:col>
      <xdr:colOff>221116</xdr:colOff>
      <xdr:row>27</xdr:row>
      <xdr:rowOff>136071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4CFDD00-2F2D-48C4-ACB6-AE428A17C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595312</xdr:colOff>
      <xdr:row>49</xdr:row>
      <xdr:rowOff>0</xdr:rowOff>
    </xdr:from>
    <xdr:to>
      <xdr:col>22</xdr:col>
      <xdr:colOff>552449</xdr:colOff>
      <xdr:row>67</xdr:row>
      <xdr:rowOff>85724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228AD89-F4A4-43C7-B2D6-D73132D20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69</xdr:row>
      <xdr:rowOff>0</xdr:rowOff>
    </xdr:from>
    <xdr:to>
      <xdr:col>22</xdr:col>
      <xdr:colOff>552450</xdr:colOff>
      <xdr:row>87</xdr:row>
      <xdr:rowOff>85724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9E92262-DEBE-4AFA-A099-BCC321304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89</xdr:row>
      <xdr:rowOff>0</xdr:rowOff>
    </xdr:from>
    <xdr:to>
      <xdr:col>22</xdr:col>
      <xdr:colOff>552450</xdr:colOff>
      <xdr:row>107</xdr:row>
      <xdr:rowOff>85724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5E1E082-4595-4A95-B4CB-A253D4744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about:blank" TargetMode="External"/><Relationship Id="rId1" Type="http://schemas.openxmlformats.org/officeDocument/2006/relationships/hyperlink" Target="https://aas.gaepd.org/Group.aspx?id=267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E507-22B1-4DFA-BE15-8BA97E5A5B21}">
  <dimension ref="A1:Z110"/>
  <sheetViews>
    <sheetView tabSelected="1" zoomScale="112" zoomScaleNormal="112" workbookViewId="0"/>
  </sheetViews>
  <sheetFormatPr defaultRowHeight="15" x14ac:dyDescent="0.25"/>
  <sheetData>
    <row r="1" spans="1:24" x14ac:dyDescent="0.25">
      <c r="A1" s="55" t="s">
        <v>31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x14ac:dyDescent="0.25">
      <c r="A2" s="55" t="s">
        <v>51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 spans="1:24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</row>
    <row r="5" spans="1:24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</row>
    <row r="6" spans="1:24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</row>
    <row r="7" spans="1:24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24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</row>
    <row r="9" spans="1:24" x14ac:dyDescent="0.25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</row>
    <row r="10" spans="1:24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</row>
    <row r="11" spans="1:24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</row>
    <row r="12" spans="1:24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</row>
    <row r="13" spans="1:24" x14ac:dyDescent="0.2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</row>
    <row r="14" spans="1:24" x14ac:dyDescent="0.2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</row>
    <row r="15" spans="1:24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</row>
    <row r="16" spans="1:24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</row>
    <row r="17" spans="1:24" x14ac:dyDescent="0.2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</row>
    <row r="18" spans="1:24" x14ac:dyDescent="0.2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</row>
    <row r="19" spans="1:24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</row>
    <row r="20" spans="1:24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</row>
    <row r="21" spans="1:24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</row>
    <row r="22" spans="1:24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</row>
    <row r="23" spans="1:24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</row>
    <row r="24" spans="1:24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</row>
    <row r="25" spans="1:24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</row>
    <row r="26" spans="1:24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</row>
    <row r="27" spans="1:24" x14ac:dyDescent="0.2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</row>
    <row r="28" spans="1:24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</row>
    <row r="29" spans="1:24" x14ac:dyDescent="0.25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</row>
    <row r="30" spans="1:24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</row>
    <row r="31" spans="1:24" x14ac:dyDescent="0.25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</row>
    <row r="32" spans="1:24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</row>
    <row r="33" spans="1:24" x14ac:dyDescent="0.25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</row>
    <row r="34" spans="1:24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</row>
    <row r="35" spans="1:24" x14ac:dyDescent="0.2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</row>
    <row r="36" spans="1:24" x14ac:dyDescent="0.2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</row>
    <row r="37" spans="1:24" x14ac:dyDescent="0.25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</row>
    <row r="38" spans="1:24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</row>
    <row r="39" spans="1:24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</row>
    <row r="40" spans="1:24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</row>
    <row r="41" spans="1:24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</row>
    <row r="42" spans="1:24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</row>
    <row r="43" spans="1:24" x14ac:dyDescent="0.2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</row>
    <row r="44" spans="1:24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</row>
    <row r="45" spans="1:24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</row>
    <row r="46" spans="1:24" x14ac:dyDescent="0.2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</row>
    <row r="47" spans="1:24" x14ac:dyDescent="0.2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</row>
    <row r="48" spans="1:24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</row>
    <row r="49" spans="1:24" x14ac:dyDescent="0.2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</row>
    <row r="50" spans="1:24" x14ac:dyDescent="0.2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</row>
    <row r="51" spans="1:24" x14ac:dyDescent="0.2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</row>
    <row r="52" spans="1:24" x14ac:dyDescent="0.2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</row>
    <row r="53" spans="1:24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</row>
    <row r="54" spans="1:24" x14ac:dyDescent="0.2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</row>
    <row r="55" spans="1:24" x14ac:dyDescent="0.2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</row>
    <row r="56" spans="1:24" x14ac:dyDescent="0.2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</row>
    <row r="57" spans="1:24" x14ac:dyDescent="0.2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</row>
    <row r="58" spans="1:24" x14ac:dyDescent="0.2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</row>
    <row r="59" spans="1:24" x14ac:dyDescent="0.2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</row>
    <row r="60" spans="1:24" x14ac:dyDescent="0.2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</row>
    <row r="61" spans="1:24" x14ac:dyDescent="0.2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</row>
    <row r="62" spans="1:24" x14ac:dyDescent="0.2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</row>
    <row r="63" spans="1:24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</row>
    <row r="64" spans="1:24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</row>
    <row r="65" spans="1:24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</row>
    <row r="66" spans="1:24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</row>
    <row r="67" spans="1:24" x14ac:dyDescent="0.2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</row>
    <row r="68" spans="1:24" x14ac:dyDescent="0.2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</row>
    <row r="69" spans="1:24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</row>
    <row r="70" spans="1:24" x14ac:dyDescent="0.2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</row>
    <row r="71" spans="1:24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</row>
    <row r="72" spans="1:24" x14ac:dyDescent="0.2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</row>
    <row r="73" spans="1:24" x14ac:dyDescent="0.2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</row>
    <row r="74" spans="1:24" x14ac:dyDescent="0.2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</row>
    <row r="75" spans="1:24" x14ac:dyDescent="0.2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</row>
    <row r="76" spans="1:24" x14ac:dyDescent="0.2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</row>
    <row r="77" spans="1:24" x14ac:dyDescent="0.2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</row>
    <row r="78" spans="1:24" x14ac:dyDescent="0.25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</row>
    <row r="79" spans="1:24" x14ac:dyDescent="0.2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</row>
    <row r="80" spans="1:24" x14ac:dyDescent="0.2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</row>
    <row r="81" spans="1:26" x14ac:dyDescent="0.2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</row>
    <row r="82" spans="1:26" x14ac:dyDescent="0.2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</row>
    <row r="83" spans="1:26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</row>
    <row r="84" spans="1:26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</row>
    <row r="85" spans="1:26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</row>
    <row r="86" spans="1:26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</row>
    <row r="87" spans="1:26" x14ac:dyDescent="0.2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</row>
    <row r="88" spans="1:26" x14ac:dyDescent="0.2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</row>
    <row r="89" spans="1:26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</row>
    <row r="90" spans="1:26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</row>
    <row r="91" spans="1:26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</row>
    <row r="92" spans="1:26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Z92" s="55"/>
    </row>
    <row r="93" spans="1:26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</row>
    <row r="94" spans="1:26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</row>
    <row r="95" spans="1:26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</row>
    <row r="96" spans="1:26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</row>
    <row r="97" spans="1:24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</row>
    <row r="98" spans="1:24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</row>
    <row r="99" spans="1:24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</row>
    <row r="100" spans="1:24" x14ac:dyDescent="0.2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</row>
    <row r="101" spans="1:24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</row>
    <row r="102" spans="1:24" x14ac:dyDescent="0.2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</row>
    <row r="103" spans="1:24" x14ac:dyDescent="0.2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</row>
    <row r="104" spans="1:24" x14ac:dyDescent="0.2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</row>
    <row r="105" spans="1:24" x14ac:dyDescent="0.2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</row>
    <row r="106" spans="1:24" x14ac:dyDescent="0.2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</row>
    <row r="107" spans="1:24" x14ac:dyDescent="0.2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</row>
    <row r="108" spans="1:24" x14ac:dyDescent="0.2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</row>
    <row r="109" spans="1:24" x14ac:dyDescent="0.2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</row>
    <row r="110" spans="1:24" x14ac:dyDescent="0.2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</row>
  </sheetData>
  <pageMargins left="0.25" right="0.7" top="0.75" bottom="0.75" header="0.3" footer="0.3"/>
  <pageSetup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0C82-2062-4C80-AC84-24494017050C}">
  <dimension ref="A1:N19"/>
  <sheetViews>
    <sheetView workbookViewId="0">
      <selection activeCell="E31" sqref="E31"/>
    </sheetView>
  </sheetViews>
  <sheetFormatPr defaultRowHeight="15" x14ac:dyDescent="0.25"/>
  <cols>
    <col min="1" max="1" width="10.85546875" customWidth="1"/>
    <col min="2" max="2" width="12.42578125" bestFit="1" customWidth="1"/>
    <col min="3" max="3" width="7.28515625" bestFit="1" customWidth="1"/>
    <col min="4" max="4" width="10.7109375" bestFit="1" customWidth="1"/>
    <col min="5" max="5" width="8.85546875" bestFit="1" customWidth="1"/>
    <col min="6" max="6" width="9.140625" customWidth="1"/>
    <col min="7" max="7" width="10.7109375" bestFit="1" customWidth="1"/>
    <col min="8" max="8" width="6.42578125" customWidth="1"/>
    <col min="9" max="9" width="7.28515625" customWidth="1"/>
    <col min="10" max="10" width="7.42578125" customWidth="1"/>
    <col min="11" max="11" width="6" customWidth="1"/>
    <col min="12" max="12" width="10" customWidth="1"/>
    <col min="13" max="13" width="12.42578125" customWidth="1"/>
    <col min="14" max="14" width="7.5703125" bestFit="1" customWidth="1"/>
  </cols>
  <sheetData>
    <row r="1" spans="1:14" x14ac:dyDescent="0.25">
      <c r="A1" s="7" t="s">
        <v>26</v>
      </c>
    </row>
    <row r="2" spans="1:14" x14ac:dyDescent="0.25">
      <c r="A2" s="7" t="s">
        <v>27</v>
      </c>
    </row>
    <row r="3" spans="1:14" x14ac:dyDescent="0.25">
      <c r="A3" s="4" t="s">
        <v>21</v>
      </c>
    </row>
    <row r="4" spans="1:14" x14ac:dyDescent="0.25">
      <c r="A4" s="4" t="s">
        <v>3</v>
      </c>
    </row>
    <row r="5" spans="1:14" x14ac:dyDescent="0.25">
      <c r="A5" s="4" t="s">
        <v>4</v>
      </c>
    </row>
    <row r="6" spans="1:14" x14ac:dyDescent="0.25">
      <c r="A6" s="4" t="s">
        <v>22</v>
      </c>
    </row>
    <row r="7" spans="1:14" x14ac:dyDescent="0.25">
      <c r="A7" s="4"/>
    </row>
    <row r="8" spans="1:14" ht="23.25" x14ac:dyDescent="0.35">
      <c r="A8" s="5" t="s">
        <v>6</v>
      </c>
    </row>
    <row r="9" spans="1:14" s="18" customFormat="1" ht="30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11</v>
      </c>
      <c r="F9" s="2" t="s">
        <v>12</v>
      </c>
      <c r="G9" s="2" t="s">
        <v>23</v>
      </c>
      <c r="H9" s="2" t="s">
        <v>13</v>
      </c>
      <c r="I9" s="2" t="s">
        <v>25</v>
      </c>
      <c r="J9" s="2" t="s">
        <v>14</v>
      </c>
      <c r="K9" s="2" t="s">
        <v>28</v>
      </c>
      <c r="L9" s="2" t="s">
        <v>15</v>
      </c>
      <c r="M9" s="2" t="s">
        <v>30</v>
      </c>
      <c r="N9" s="2" t="s">
        <v>17</v>
      </c>
    </row>
    <row r="10" spans="1:14" x14ac:dyDescent="0.25">
      <c r="A10" s="14">
        <v>2306</v>
      </c>
      <c r="B10" s="14" t="s">
        <v>29</v>
      </c>
      <c r="C10" s="14">
        <v>4419</v>
      </c>
      <c r="D10" s="14">
        <v>573</v>
      </c>
      <c r="E10" s="14">
        <v>54079</v>
      </c>
      <c r="F10" s="17">
        <v>42606.472222222219</v>
      </c>
      <c r="G10" s="16">
        <v>42606</v>
      </c>
      <c r="H10" s="14">
        <v>30</v>
      </c>
      <c r="I10" s="3">
        <v>29.4</v>
      </c>
      <c r="J10" s="3">
        <v>31.2</v>
      </c>
      <c r="K10" s="3">
        <v>7.9</v>
      </c>
      <c r="L10" s="3">
        <v>1.75</v>
      </c>
      <c r="M10" s="3">
        <v>24.08</v>
      </c>
      <c r="N10" s="3">
        <v>30.5</v>
      </c>
    </row>
    <row r="11" spans="1:14" x14ac:dyDescent="0.25">
      <c r="A11" s="14">
        <v>2306</v>
      </c>
      <c r="B11" s="14" t="s">
        <v>29</v>
      </c>
      <c r="C11" s="14">
        <v>4419</v>
      </c>
      <c r="D11" s="14">
        <v>573</v>
      </c>
      <c r="E11" s="14">
        <v>54408</v>
      </c>
      <c r="F11" s="17">
        <v>42623.6875</v>
      </c>
      <c r="G11" s="16">
        <v>42623</v>
      </c>
      <c r="H11" s="14">
        <v>90</v>
      </c>
      <c r="I11" s="3">
        <v>27.8</v>
      </c>
      <c r="J11" s="3">
        <v>30.9</v>
      </c>
      <c r="K11" s="3">
        <v>8.35</v>
      </c>
      <c r="L11" s="3">
        <v>3.35</v>
      </c>
      <c r="M11" s="3">
        <v>45.83</v>
      </c>
      <c r="N11" s="3">
        <v>39</v>
      </c>
    </row>
    <row r="12" spans="1:14" x14ac:dyDescent="0.25">
      <c r="A12" s="14">
        <v>2306</v>
      </c>
      <c r="B12" s="14" t="s">
        <v>29</v>
      </c>
      <c r="C12" s="14">
        <v>4419</v>
      </c>
      <c r="D12" s="14">
        <v>573</v>
      </c>
      <c r="E12" s="14">
        <v>54651</v>
      </c>
      <c r="F12" s="17">
        <v>42651.479166666664</v>
      </c>
      <c r="G12" s="16">
        <v>42651</v>
      </c>
      <c r="H12" s="14">
        <v>60</v>
      </c>
      <c r="I12" s="3">
        <v>29.2</v>
      </c>
      <c r="J12" s="3">
        <v>30.1</v>
      </c>
      <c r="K12" s="3">
        <v>8.25</v>
      </c>
      <c r="L12" s="3">
        <v>2.25</v>
      </c>
      <c r="M12" s="3">
        <v>30.32</v>
      </c>
      <c r="N12" s="3">
        <v>35.5</v>
      </c>
    </row>
    <row r="13" spans="1:14" x14ac:dyDescent="0.25">
      <c r="A13" s="14">
        <v>2306</v>
      </c>
      <c r="B13" s="14" t="s">
        <v>29</v>
      </c>
      <c r="C13" s="14">
        <v>4419</v>
      </c>
      <c r="D13" s="14">
        <v>573</v>
      </c>
      <c r="E13" s="14">
        <v>54871</v>
      </c>
      <c r="F13" s="17">
        <v>42672.489583333336</v>
      </c>
      <c r="G13" s="16">
        <v>42672</v>
      </c>
      <c r="H13" s="14">
        <v>53</v>
      </c>
      <c r="I13" s="3">
        <v>25.7</v>
      </c>
      <c r="J13" s="3">
        <v>24.9</v>
      </c>
      <c r="K13" s="3">
        <v>7.7</v>
      </c>
      <c r="L13" s="3">
        <v>2.9</v>
      </c>
      <c r="M13" s="3">
        <v>35.409999999999997</v>
      </c>
      <c r="N13" s="3">
        <v>39</v>
      </c>
    </row>
    <row r="14" spans="1:14" x14ac:dyDescent="0.25">
      <c r="A14" s="14">
        <v>2306</v>
      </c>
      <c r="B14" s="14" t="s">
        <v>29</v>
      </c>
      <c r="C14" s="14">
        <v>4419</v>
      </c>
      <c r="D14" s="14">
        <v>573</v>
      </c>
      <c r="E14" s="14">
        <v>56423</v>
      </c>
      <c r="F14" s="17">
        <v>42708.520833333336</v>
      </c>
      <c r="G14" s="16">
        <v>42708</v>
      </c>
      <c r="H14" s="14">
        <v>55</v>
      </c>
      <c r="I14" s="3">
        <v>26.3</v>
      </c>
      <c r="J14" s="3">
        <v>25.7</v>
      </c>
      <c r="K14" s="3">
        <v>7.85</v>
      </c>
      <c r="L14" s="3">
        <v>3.4</v>
      </c>
      <c r="M14" s="3">
        <v>42.16</v>
      </c>
      <c r="N14" s="3">
        <v>35.5</v>
      </c>
    </row>
    <row r="15" spans="1:14" x14ac:dyDescent="0.25">
      <c r="A15" s="14">
        <v>2306</v>
      </c>
      <c r="B15" s="14" t="s">
        <v>29</v>
      </c>
      <c r="C15" s="14">
        <v>4419</v>
      </c>
      <c r="D15" s="14">
        <v>573</v>
      </c>
      <c r="E15" s="14">
        <v>56424</v>
      </c>
      <c r="F15" s="17">
        <v>42743.583333333336</v>
      </c>
      <c r="G15" s="16">
        <v>42743</v>
      </c>
      <c r="H15" s="14">
        <v>35</v>
      </c>
      <c r="I15" s="3">
        <v>18.100000000000001</v>
      </c>
      <c r="J15" s="3">
        <v>20.7</v>
      </c>
      <c r="K15" s="3">
        <v>8.0500000000000007</v>
      </c>
      <c r="L15" s="3">
        <v>4.7</v>
      </c>
      <c r="M15" s="3">
        <v>52.86</v>
      </c>
      <c r="N15" s="3">
        <v>39.5</v>
      </c>
    </row>
    <row r="16" spans="1:14" x14ac:dyDescent="0.25">
      <c r="A16" s="14">
        <v>2306</v>
      </c>
      <c r="B16" s="14" t="s">
        <v>29</v>
      </c>
      <c r="C16" s="14">
        <v>4419</v>
      </c>
      <c r="D16" s="14">
        <v>573</v>
      </c>
      <c r="E16" s="14">
        <v>56898</v>
      </c>
      <c r="F16" s="17">
        <v>42778.479166666664</v>
      </c>
      <c r="G16" s="16">
        <v>42778</v>
      </c>
      <c r="H16" s="14">
        <v>58</v>
      </c>
      <c r="I16" s="3">
        <v>25.1</v>
      </c>
      <c r="J16" s="3"/>
      <c r="K16" s="3"/>
      <c r="L16" s="3">
        <v>3.85</v>
      </c>
      <c r="M16" s="3"/>
      <c r="N16" s="3">
        <v>39.5</v>
      </c>
    </row>
    <row r="17" spans="1:14" x14ac:dyDescent="0.25">
      <c r="A17" s="14">
        <v>2306</v>
      </c>
      <c r="B17" s="14" t="s">
        <v>29</v>
      </c>
      <c r="C17" s="14">
        <v>4419</v>
      </c>
      <c r="D17" s="14">
        <v>573</v>
      </c>
      <c r="E17" s="14">
        <v>57285</v>
      </c>
      <c r="F17" s="17">
        <v>42806.520833333336</v>
      </c>
      <c r="G17" s="16">
        <v>42806</v>
      </c>
      <c r="H17" s="14">
        <v>55</v>
      </c>
      <c r="I17" s="3">
        <v>26.8</v>
      </c>
      <c r="J17" s="3"/>
      <c r="K17" s="3">
        <v>7.8</v>
      </c>
      <c r="L17" s="3">
        <v>3.85</v>
      </c>
      <c r="M17" s="3"/>
      <c r="N17" s="3">
        <v>38</v>
      </c>
    </row>
    <row r="18" spans="1:14" x14ac:dyDescent="0.25">
      <c r="G18" t="s">
        <v>33</v>
      </c>
      <c r="I18" s="19">
        <f>SUM(I10:I17)</f>
        <v>208.4</v>
      </c>
      <c r="J18" s="19">
        <f t="shared" ref="J18:N18" si="0">SUM(J10:J17)</f>
        <v>163.49999999999997</v>
      </c>
      <c r="K18" s="19">
        <f t="shared" si="0"/>
        <v>55.900000000000006</v>
      </c>
      <c r="L18" s="19">
        <f t="shared" si="0"/>
        <v>26.050000000000004</v>
      </c>
      <c r="M18" s="19">
        <f t="shared" si="0"/>
        <v>230.65999999999997</v>
      </c>
      <c r="N18" s="19">
        <f t="shared" si="0"/>
        <v>296.5</v>
      </c>
    </row>
    <row r="19" spans="1:14" x14ac:dyDescent="0.25">
      <c r="G19" t="s">
        <v>32</v>
      </c>
      <c r="I19">
        <f>I18/8</f>
        <v>26.05</v>
      </c>
      <c r="J19">
        <f>J18/6</f>
        <v>27.249999999999996</v>
      </c>
      <c r="K19">
        <f>K18/7</f>
        <v>7.9857142857142867</v>
      </c>
      <c r="L19">
        <f>L18/8</f>
        <v>3.2562500000000005</v>
      </c>
      <c r="M19" s="19">
        <f>M18/6</f>
        <v>38.443333333333328</v>
      </c>
      <c r="N19">
        <f>N18/8</f>
        <v>37.0625</v>
      </c>
    </row>
  </sheetData>
  <hyperlinks>
    <hyperlink ref="A1" r:id="rId1" display="https://aas.gaepd.org/Group.aspx?id=2306" xr:uid="{05CE65E9-CD2A-4549-9D14-105DFFF5EC4F}"/>
    <hyperlink ref="A2" r:id="rId2" display="https://aas.gaepd.org/Site.aspx?id=4419" xr:uid="{D1A0703A-725D-4FD0-8F3C-AA7EF49587D6}"/>
  </hyperlinks>
  <pageMargins left="0.7" right="0.7" top="0.75" bottom="0.75" header="0.3" footer="0.3"/>
  <pageSetup orientation="portrait" horizontalDpi="4294967293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4"/>
  <sheetViews>
    <sheetView showGridLines="0" workbookViewId="0">
      <pane ySplit="9" topLeftCell="A47" activePane="bottomLeft" state="frozen"/>
      <selection pane="bottomLeft" activeCell="L6" sqref="L6"/>
    </sheetView>
  </sheetViews>
  <sheetFormatPr defaultRowHeight="15" x14ac:dyDescent="0.25"/>
  <cols>
    <col min="1" max="1" width="14.28515625" customWidth="1"/>
    <col min="2" max="2" width="7.7109375" customWidth="1"/>
    <col min="3" max="3" width="7.28515625" bestFit="1" customWidth="1"/>
    <col min="4" max="4" width="12.5703125" bestFit="1" customWidth="1"/>
    <col min="5" max="5" width="8.85546875" bestFit="1" customWidth="1"/>
    <col min="6" max="6" width="11" customWidth="1"/>
    <col min="7" max="7" width="10.5703125" customWidth="1"/>
    <col min="8" max="8" width="7.5703125" customWidth="1"/>
    <col min="9" max="9" width="7.85546875" customWidth="1"/>
    <col min="10" max="10" width="7.7109375" customWidth="1"/>
    <col min="11" max="11" width="10.140625" customWidth="1"/>
    <col min="12" max="12" width="9.85546875" customWidth="1"/>
    <col min="13" max="13" width="7.5703125" bestFit="1" customWidth="1"/>
  </cols>
  <sheetData>
    <row r="1" spans="1:14" x14ac:dyDescent="0.25">
      <c r="A1" s="7" t="s">
        <v>0</v>
      </c>
    </row>
    <row r="2" spans="1:14" x14ac:dyDescent="0.25">
      <c r="A2" s="7" t="s">
        <v>1</v>
      </c>
    </row>
    <row r="3" spans="1:14" x14ac:dyDescent="0.25">
      <c r="A3" s="4" t="s">
        <v>2</v>
      </c>
    </row>
    <row r="4" spans="1:14" x14ac:dyDescent="0.25">
      <c r="A4" s="4" t="s">
        <v>3</v>
      </c>
    </row>
    <row r="5" spans="1:14" x14ac:dyDescent="0.25">
      <c r="A5" s="4" t="s">
        <v>4</v>
      </c>
    </row>
    <row r="6" spans="1:14" x14ac:dyDescent="0.25">
      <c r="A6" s="4" t="s">
        <v>5</v>
      </c>
    </row>
    <row r="7" spans="1:14" x14ac:dyDescent="0.25">
      <c r="A7" s="1"/>
    </row>
    <row r="8" spans="1:14" ht="23.25" x14ac:dyDescent="0.35">
      <c r="A8" s="5" t="s">
        <v>6</v>
      </c>
    </row>
    <row r="9" spans="1:14" ht="50.25" customHeight="1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11</v>
      </c>
      <c r="F9" s="8" t="s">
        <v>12</v>
      </c>
      <c r="G9" s="8" t="s">
        <v>23</v>
      </c>
      <c r="H9" s="2" t="s">
        <v>13</v>
      </c>
      <c r="I9" s="2" t="s">
        <v>25</v>
      </c>
      <c r="J9" s="2" t="s">
        <v>14</v>
      </c>
      <c r="K9" s="2" t="s">
        <v>15</v>
      </c>
      <c r="L9" s="2" t="s">
        <v>16</v>
      </c>
      <c r="M9" s="37" t="s">
        <v>17</v>
      </c>
      <c r="N9" s="41" t="s">
        <v>34</v>
      </c>
    </row>
    <row r="10" spans="1:14" x14ac:dyDescent="0.25">
      <c r="A10" s="2">
        <v>2670</v>
      </c>
      <c r="B10" s="2" t="s">
        <v>18</v>
      </c>
      <c r="C10" s="2">
        <v>5341</v>
      </c>
      <c r="D10" s="2" t="s">
        <v>19</v>
      </c>
      <c r="E10" s="2">
        <v>73013</v>
      </c>
      <c r="F10" s="8">
        <v>43478.592361111114</v>
      </c>
      <c r="G10" s="33">
        <v>43478.592361111114</v>
      </c>
      <c r="H10" s="6">
        <v>45</v>
      </c>
      <c r="I10" s="3">
        <v>27</v>
      </c>
      <c r="J10" s="3">
        <v>22.5</v>
      </c>
      <c r="K10" s="3">
        <v>5.9</v>
      </c>
      <c r="L10" s="3">
        <v>68.760000000000005</v>
      </c>
      <c r="M10" s="38">
        <v>40</v>
      </c>
      <c r="N10" s="42">
        <v>0.67708333333333337</v>
      </c>
    </row>
    <row r="11" spans="1:14" x14ac:dyDescent="0.25">
      <c r="A11" s="2">
        <v>2670</v>
      </c>
      <c r="B11" s="2" t="s">
        <v>18</v>
      </c>
      <c r="C11" s="2">
        <v>5341</v>
      </c>
      <c r="D11" s="2" t="s">
        <v>19</v>
      </c>
      <c r="E11" s="2">
        <v>73014</v>
      </c>
      <c r="F11" s="8">
        <v>43487.46875</v>
      </c>
      <c r="G11" s="33">
        <v>43487.46875</v>
      </c>
      <c r="H11" s="6">
        <v>45</v>
      </c>
      <c r="I11" s="3">
        <v>23</v>
      </c>
      <c r="J11" s="3">
        <v>18</v>
      </c>
      <c r="K11" s="3">
        <v>4.8</v>
      </c>
      <c r="L11" s="3">
        <v>51.06</v>
      </c>
      <c r="M11" s="38">
        <v>40</v>
      </c>
      <c r="N11" s="42">
        <v>0.46875</v>
      </c>
    </row>
    <row r="12" spans="1:14" x14ac:dyDescent="0.25">
      <c r="A12" s="2">
        <v>2670</v>
      </c>
      <c r="B12" s="2" t="s">
        <v>18</v>
      </c>
      <c r="C12" s="2">
        <v>5341</v>
      </c>
      <c r="D12" s="2" t="s">
        <v>19</v>
      </c>
      <c r="E12" s="2">
        <v>73015</v>
      </c>
      <c r="F12" s="8">
        <v>43506.53125</v>
      </c>
      <c r="G12" s="33">
        <v>43506.53125</v>
      </c>
      <c r="H12" s="6">
        <v>30</v>
      </c>
      <c r="I12" s="3">
        <v>25</v>
      </c>
      <c r="J12" s="3">
        <v>22</v>
      </c>
      <c r="K12" s="3">
        <v>4.7</v>
      </c>
      <c r="L12" s="3">
        <v>54.24</v>
      </c>
      <c r="M12" s="38">
        <v>40</v>
      </c>
      <c r="N12" s="42">
        <v>0.53125</v>
      </c>
    </row>
    <row r="13" spans="1:14" x14ac:dyDescent="0.25">
      <c r="A13" s="2">
        <v>2670</v>
      </c>
      <c r="B13" s="2" t="s">
        <v>18</v>
      </c>
      <c r="C13" s="2">
        <v>5341</v>
      </c>
      <c r="D13" s="2" t="s">
        <v>19</v>
      </c>
      <c r="E13" s="2">
        <v>73120</v>
      </c>
      <c r="F13" s="8">
        <v>43535.583333333336</v>
      </c>
      <c r="G13" s="33">
        <v>43535.583333333336</v>
      </c>
      <c r="H13" s="6">
        <v>45</v>
      </c>
      <c r="I13" s="3">
        <v>28</v>
      </c>
      <c r="J13" s="3">
        <v>25</v>
      </c>
      <c r="K13" s="3">
        <v>5.5</v>
      </c>
      <c r="L13" s="3">
        <v>67.28</v>
      </c>
      <c r="M13" s="38">
        <v>40</v>
      </c>
      <c r="N13" s="42">
        <v>0.58333333333333337</v>
      </c>
    </row>
    <row r="14" spans="1:14" x14ac:dyDescent="0.25">
      <c r="A14" s="2">
        <v>2670</v>
      </c>
      <c r="B14" s="2" t="s">
        <v>18</v>
      </c>
      <c r="C14" s="2">
        <v>5341</v>
      </c>
      <c r="D14" s="2" t="s">
        <v>19</v>
      </c>
      <c r="E14" s="2">
        <v>73447</v>
      </c>
      <c r="F14" s="8">
        <v>43560.423611111109</v>
      </c>
      <c r="G14" s="33">
        <v>43560.423611111109</v>
      </c>
      <c r="H14" s="6">
        <v>50</v>
      </c>
      <c r="I14" s="3">
        <v>27.5</v>
      </c>
      <c r="J14" s="3">
        <v>26.5</v>
      </c>
      <c r="K14" s="3">
        <v>3.3</v>
      </c>
      <c r="L14" s="3">
        <v>41.54</v>
      </c>
      <c r="M14" s="38">
        <v>40</v>
      </c>
      <c r="N14" s="42">
        <v>0.42708333333333331</v>
      </c>
    </row>
    <row r="15" spans="1:14" x14ac:dyDescent="0.25">
      <c r="A15" s="2">
        <v>2670</v>
      </c>
      <c r="B15" s="2" t="s">
        <v>18</v>
      </c>
      <c r="C15" s="2">
        <v>5341</v>
      </c>
      <c r="D15" s="2" t="s">
        <v>19</v>
      </c>
      <c r="E15" s="2">
        <v>73685</v>
      </c>
      <c r="F15" s="8">
        <v>43589.432638888888</v>
      </c>
      <c r="G15" s="33">
        <v>43589.432638888888</v>
      </c>
      <c r="H15" s="6">
        <v>47</v>
      </c>
      <c r="I15" s="3">
        <v>29</v>
      </c>
      <c r="J15" s="3">
        <v>29</v>
      </c>
      <c r="K15" s="3">
        <v>2.8</v>
      </c>
      <c r="L15" s="3">
        <v>36.950000000000003</v>
      </c>
      <c r="M15" s="38">
        <v>40</v>
      </c>
      <c r="N15" s="42">
        <v>0.4375</v>
      </c>
    </row>
    <row r="16" spans="1:14" x14ac:dyDescent="0.25">
      <c r="A16" s="2"/>
      <c r="B16" s="2"/>
      <c r="C16" s="2"/>
      <c r="D16" s="2"/>
      <c r="E16" s="2"/>
      <c r="F16" s="8"/>
      <c r="G16" s="33"/>
      <c r="H16" s="6"/>
      <c r="I16" s="3"/>
      <c r="J16" s="3"/>
      <c r="K16" s="3"/>
      <c r="L16" s="3"/>
      <c r="M16" s="38"/>
      <c r="N16" s="12"/>
    </row>
    <row r="17" spans="1:14" x14ac:dyDescent="0.25">
      <c r="A17" s="2">
        <v>2670</v>
      </c>
      <c r="B17" s="2" t="s">
        <v>18</v>
      </c>
      <c r="C17" s="2">
        <v>5341</v>
      </c>
      <c r="D17" s="2" t="s">
        <v>19</v>
      </c>
      <c r="E17" s="2">
        <v>74397</v>
      </c>
      <c r="F17" s="8">
        <v>43617.340277777781</v>
      </c>
      <c r="G17" s="33">
        <v>43617.340277777781</v>
      </c>
      <c r="H17" s="6">
        <v>35</v>
      </c>
      <c r="I17" s="3">
        <v>29</v>
      </c>
      <c r="J17" s="3">
        <v>29.5</v>
      </c>
      <c r="K17" s="3">
        <v>2.1</v>
      </c>
      <c r="L17" s="3">
        <v>27.97</v>
      </c>
      <c r="M17" s="38">
        <v>40</v>
      </c>
      <c r="N17" s="42">
        <v>0.34375</v>
      </c>
    </row>
    <row r="18" spans="1:14" x14ac:dyDescent="0.25">
      <c r="A18" s="2">
        <v>2670</v>
      </c>
      <c r="B18" s="2" t="s">
        <v>18</v>
      </c>
      <c r="C18" s="2">
        <v>5341</v>
      </c>
      <c r="D18" s="2" t="s">
        <v>19</v>
      </c>
      <c r="E18" s="2">
        <v>74398</v>
      </c>
      <c r="F18" s="8">
        <v>43646.347222222219</v>
      </c>
      <c r="G18" s="33">
        <v>43646.347222222219</v>
      </c>
      <c r="H18" s="6">
        <v>40</v>
      </c>
      <c r="I18" s="3">
        <v>28</v>
      </c>
      <c r="J18" s="3">
        <v>30</v>
      </c>
      <c r="K18" s="3">
        <v>2.2999999999999998</v>
      </c>
      <c r="L18" s="3">
        <v>30.93</v>
      </c>
      <c r="M18" s="38">
        <v>38.5</v>
      </c>
      <c r="N18" s="42">
        <v>0.35416666666666669</v>
      </c>
    </row>
    <row r="19" spans="1:14" x14ac:dyDescent="0.25">
      <c r="A19" s="2">
        <v>2670</v>
      </c>
      <c r="B19" s="2" t="s">
        <v>18</v>
      </c>
      <c r="C19" s="2">
        <v>5341</v>
      </c>
      <c r="D19" s="2" t="s">
        <v>19</v>
      </c>
      <c r="E19" s="2">
        <v>75500</v>
      </c>
      <c r="F19" s="8">
        <v>43666.486111111109</v>
      </c>
      <c r="G19" s="33">
        <v>43666.486111111109</v>
      </c>
      <c r="H19" s="6">
        <v>40</v>
      </c>
      <c r="I19" s="3">
        <v>30</v>
      </c>
      <c r="J19" s="3">
        <v>31</v>
      </c>
      <c r="K19" s="3">
        <v>2.9</v>
      </c>
      <c r="L19" s="3">
        <v>39.75</v>
      </c>
      <c r="M19" s="38">
        <v>40</v>
      </c>
      <c r="N19" s="42">
        <v>0.48958333333333331</v>
      </c>
    </row>
    <row r="20" spans="1:14" x14ac:dyDescent="0.25">
      <c r="A20" s="2">
        <v>2670</v>
      </c>
      <c r="B20" s="2" t="s">
        <v>18</v>
      </c>
      <c r="C20" s="2">
        <v>5341</v>
      </c>
      <c r="D20" s="2" t="s">
        <v>19</v>
      </c>
      <c r="E20" s="2">
        <v>75882</v>
      </c>
      <c r="F20" s="8">
        <v>43705.395833333336</v>
      </c>
      <c r="G20" s="33">
        <v>43705.395833333336</v>
      </c>
      <c r="H20" s="6">
        <v>35</v>
      </c>
      <c r="I20" s="3">
        <v>29</v>
      </c>
      <c r="J20" s="3">
        <v>28</v>
      </c>
      <c r="K20" s="3">
        <v>1.9</v>
      </c>
      <c r="L20" s="3">
        <v>24.6</v>
      </c>
      <c r="M20" s="38">
        <v>39</v>
      </c>
      <c r="N20" s="42">
        <v>0.39583333333333331</v>
      </c>
    </row>
    <row r="21" spans="1:14" x14ac:dyDescent="0.25">
      <c r="A21" s="2">
        <v>2670</v>
      </c>
      <c r="B21" s="2" t="s">
        <v>18</v>
      </c>
      <c r="C21" s="2">
        <v>5341</v>
      </c>
      <c r="D21" s="2" t="s">
        <v>19</v>
      </c>
      <c r="E21" s="2">
        <v>76281</v>
      </c>
      <c r="F21" s="8">
        <v>43737.46875</v>
      </c>
      <c r="G21" s="33">
        <v>43737.46875</v>
      </c>
      <c r="H21" s="6">
        <v>35</v>
      </c>
      <c r="I21" s="3">
        <v>30</v>
      </c>
      <c r="J21" s="3">
        <v>29.5</v>
      </c>
      <c r="K21" s="3">
        <v>2.6</v>
      </c>
      <c r="L21" s="3">
        <v>34.64</v>
      </c>
      <c r="M21" s="38">
        <v>40</v>
      </c>
      <c r="N21" s="42">
        <v>0.46875</v>
      </c>
    </row>
    <row r="22" spans="1:14" x14ac:dyDescent="0.25">
      <c r="A22" s="14">
        <v>2670</v>
      </c>
      <c r="B22" s="14" t="s">
        <v>18</v>
      </c>
      <c r="C22" s="14">
        <v>5341</v>
      </c>
      <c r="D22" s="14" t="s">
        <v>19</v>
      </c>
      <c r="E22" s="14">
        <v>78838</v>
      </c>
      <c r="F22" s="17">
        <v>43757</v>
      </c>
      <c r="G22" s="34">
        <v>43757</v>
      </c>
      <c r="H22" s="6">
        <v>25</v>
      </c>
      <c r="I22" s="3">
        <v>29</v>
      </c>
      <c r="J22" s="3">
        <v>29</v>
      </c>
      <c r="K22" s="3">
        <v>2.2999999999999998</v>
      </c>
      <c r="L22" s="3">
        <v>30.35</v>
      </c>
      <c r="M22" s="38">
        <v>37</v>
      </c>
      <c r="N22" s="42">
        <v>0.60416666666666663</v>
      </c>
    </row>
    <row r="23" spans="1:14" x14ac:dyDescent="0.25">
      <c r="A23" s="14">
        <v>2670</v>
      </c>
      <c r="B23" s="14" t="s">
        <v>18</v>
      </c>
      <c r="C23" s="14">
        <v>5341</v>
      </c>
      <c r="D23" s="14" t="s">
        <v>19</v>
      </c>
      <c r="E23" s="14">
        <v>78839</v>
      </c>
      <c r="F23" s="17">
        <v>43789</v>
      </c>
      <c r="G23" s="34">
        <v>43789</v>
      </c>
      <c r="H23" s="6">
        <v>30</v>
      </c>
      <c r="I23" s="3">
        <v>22</v>
      </c>
      <c r="J23" s="3">
        <v>25</v>
      </c>
      <c r="K23" s="3">
        <v>6.5</v>
      </c>
      <c r="L23" s="3">
        <v>79.52</v>
      </c>
      <c r="M23" s="38">
        <v>42</v>
      </c>
      <c r="N23" s="42">
        <v>0.67708333333333337</v>
      </c>
    </row>
    <row r="24" spans="1:14" x14ac:dyDescent="0.25">
      <c r="A24" s="13">
        <v>2670</v>
      </c>
      <c r="B24" s="13" t="s">
        <v>18</v>
      </c>
      <c r="C24" s="13">
        <v>5341</v>
      </c>
      <c r="D24" s="13" t="s">
        <v>19</v>
      </c>
      <c r="E24" s="13">
        <v>79136</v>
      </c>
      <c r="F24" s="24">
        <v>43813</v>
      </c>
      <c r="G24" s="35">
        <v>43813</v>
      </c>
      <c r="H24" s="11">
        <v>35</v>
      </c>
      <c r="I24" s="9">
        <v>26</v>
      </c>
      <c r="J24" s="9">
        <v>25</v>
      </c>
      <c r="K24" s="9">
        <v>3.2</v>
      </c>
      <c r="L24" s="9">
        <v>39.15</v>
      </c>
      <c r="M24" s="39">
        <v>42</v>
      </c>
      <c r="N24" s="42">
        <v>0.46875</v>
      </c>
    </row>
    <row r="25" spans="1:14" x14ac:dyDescent="0.25">
      <c r="A25" s="12">
        <v>2670</v>
      </c>
      <c r="B25" s="12" t="s">
        <v>18</v>
      </c>
      <c r="C25" s="12">
        <v>5341</v>
      </c>
      <c r="D25" s="12" t="s">
        <v>19</v>
      </c>
      <c r="E25" s="12">
        <v>79831</v>
      </c>
      <c r="F25" s="25">
        <v>43841</v>
      </c>
      <c r="G25" s="32">
        <v>43841</v>
      </c>
      <c r="H25" s="29">
        <v>30</v>
      </c>
      <c r="I25" s="10">
        <v>25</v>
      </c>
      <c r="J25" s="10">
        <v>23</v>
      </c>
      <c r="K25" s="10">
        <v>4.5</v>
      </c>
      <c r="L25" s="10">
        <v>52.96</v>
      </c>
      <c r="M25" s="40">
        <v>40</v>
      </c>
      <c r="N25" s="42">
        <v>0.4375</v>
      </c>
    </row>
    <row r="26" spans="1:14" x14ac:dyDescent="0.25">
      <c r="A26" s="12"/>
      <c r="B26" s="12"/>
      <c r="C26" s="12"/>
      <c r="D26" s="12"/>
      <c r="E26" s="12"/>
      <c r="F26" s="25"/>
      <c r="G26" s="32"/>
      <c r="H26" s="29"/>
      <c r="I26" s="10"/>
      <c r="J26" s="10"/>
      <c r="K26" s="10"/>
      <c r="L26" s="10"/>
      <c r="M26" s="40"/>
      <c r="N26" s="12"/>
    </row>
    <row r="27" spans="1:14" x14ac:dyDescent="0.25">
      <c r="A27" s="12">
        <v>2670</v>
      </c>
      <c r="B27" s="12" t="s">
        <v>18</v>
      </c>
      <c r="C27" s="12">
        <v>5341</v>
      </c>
      <c r="D27" s="12" t="s">
        <v>19</v>
      </c>
      <c r="E27" s="12">
        <v>80432</v>
      </c>
      <c r="F27" s="25">
        <v>43897</v>
      </c>
      <c r="G27" s="32">
        <v>43897</v>
      </c>
      <c r="H27" s="29">
        <v>40</v>
      </c>
      <c r="I27" s="10">
        <v>18.5</v>
      </c>
      <c r="J27" s="10">
        <v>20</v>
      </c>
      <c r="K27" s="10">
        <v>3.7</v>
      </c>
      <c r="L27" s="10">
        <v>41.02</v>
      </c>
      <c r="M27" s="40">
        <v>40</v>
      </c>
      <c r="N27" s="42">
        <v>0.34375</v>
      </c>
    </row>
    <row r="28" spans="1:14" x14ac:dyDescent="0.25">
      <c r="A28" s="12">
        <v>2670</v>
      </c>
      <c r="B28" s="12" t="s">
        <v>18</v>
      </c>
      <c r="C28" s="12">
        <v>5341</v>
      </c>
      <c r="D28" s="12" t="s">
        <v>19</v>
      </c>
      <c r="E28" s="12">
        <v>80775</v>
      </c>
      <c r="F28" s="25">
        <v>43926</v>
      </c>
      <c r="G28" s="32">
        <v>43926</v>
      </c>
      <c r="H28" s="29">
        <v>35</v>
      </c>
      <c r="I28" s="10">
        <v>24.5</v>
      </c>
      <c r="J28" s="10">
        <v>26</v>
      </c>
      <c r="K28" s="10">
        <v>3.1</v>
      </c>
      <c r="L28" s="10">
        <v>38.65</v>
      </c>
      <c r="M28" s="40">
        <v>40</v>
      </c>
      <c r="N28" s="42">
        <v>0.34375</v>
      </c>
    </row>
    <row r="29" spans="1:14" x14ac:dyDescent="0.25">
      <c r="A29" s="12">
        <v>2670</v>
      </c>
      <c r="B29" s="12" t="s">
        <v>18</v>
      </c>
      <c r="C29" s="12">
        <v>5341</v>
      </c>
      <c r="D29" s="12" t="s">
        <v>19</v>
      </c>
      <c r="E29" s="12">
        <v>80998</v>
      </c>
      <c r="F29" s="25">
        <v>43957</v>
      </c>
      <c r="G29" s="32">
        <v>43957</v>
      </c>
      <c r="H29" s="29">
        <v>45</v>
      </c>
      <c r="I29" s="10">
        <v>28.5</v>
      </c>
      <c r="J29" s="10">
        <v>29</v>
      </c>
      <c r="K29" s="10">
        <v>2.9</v>
      </c>
      <c r="L29" s="10">
        <v>38.270000000000003</v>
      </c>
      <c r="M29" s="40">
        <v>40</v>
      </c>
      <c r="N29" s="42">
        <v>0.88541666666666663</v>
      </c>
    </row>
    <row r="30" spans="1:14" x14ac:dyDescent="0.25">
      <c r="A30" s="12">
        <v>2670</v>
      </c>
      <c r="B30" s="12" t="s">
        <v>18</v>
      </c>
      <c r="C30" s="12">
        <v>5341</v>
      </c>
      <c r="D30" s="12" t="s">
        <v>19</v>
      </c>
      <c r="E30" s="12">
        <v>81194</v>
      </c>
      <c r="F30" s="25">
        <v>43983</v>
      </c>
      <c r="G30" s="32">
        <v>43983</v>
      </c>
      <c r="H30" s="29">
        <v>35</v>
      </c>
      <c r="I30" s="10">
        <v>30</v>
      </c>
      <c r="J30" s="10">
        <v>32</v>
      </c>
      <c r="K30" s="10">
        <v>5.0999999999999996</v>
      </c>
      <c r="L30" s="10">
        <v>71.25</v>
      </c>
      <c r="M30" s="40">
        <v>37</v>
      </c>
      <c r="N30" s="42">
        <v>0.66666666666666663</v>
      </c>
    </row>
    <row r="31" spans="1:14" x14ac:dyDescent="0.25">
      <c r="A31" s="12">
        <v>2670</v>
      </c>
      <c r="B31" s="12" t="s">
        <v>18</v>
      </c>
      <c r="C31" s="12">
        <v>5341</v>
      </c>
      <c r="D31" s="12" t="s">
        <v>19</v>
      </c>
      <c r="E31" s="12">
        <v>81411</v>
      </c>
      <c r="F31" s="25">
        <v>44009</v>
      </c>
      <c r="G31" s="32">
        <v>44009</v>
      </c>
      <c r="H31" s="29">
        <v>30</v>
      </c>
      <c r="I31" s="10">
        <v>31</v>
      </c>
      <c r="J31" s="10">
        <v>31.5</v>
      </c>
      <c r="K31" s="10">
        <v>5.5</v>
      </c>
      <c r="L31" s="10">
        <v>76.099999999999994</v>
      </c>
      <c r="M31" s="40">
        <v>40</v>
      </c>
      <c r="N31" s="42">
        <v>0.59375</v>
      </c>
    </row>
    <row r="32" spans="1:14" x14ac:dyDescent="0.25">
      <c r="A32" s="12">
        <v>2670</v>
      </c>
      <c r="B32" s="12" t="s">
        <v>18</v>
      </c>
      <c r="C32" s="12">
        <v>5341</v>
      </c>
      <c r="D32" s="12" t="s">
        <v>19</v>
      </c>
      <c r="E32" s="12">
        <v>81880</v>
      </c>
      <c r="F32" s="25">
        <v>44037</v>
      </c>
      <c r="G32" s="32">
        <v>44037</v>
      </c>
      <c r="H32" s="29">
        <v>30</v>
      </c>
      <c r="I32" s="10">
        <v>30.5</v>
      </c>
      <c r="J32" s="10">
        <v>30.5</v>
      </c>
      <c r="K32" s="10">
        <v>4.8</v>
      </c>
      <c r="L32" s="10">
        <v>65.16</v>
      </c>
      <c r="M32" s="40">
        <v>37</v>
      </c>
      <c r="N32" s="42">
        <v>0.53125</v>
      </c>
    </row>
    <row r="33" spans="1:14" x14ac:dyDescent="0.25">
      <c r="A33" s="12">
        <v>2670</v>
      </c>
      <c r="B33" s="12" t="s">
        <v>18</v>
      </c>
      <c r="C33" s="12">
        <v>5341</v>
      </c>
      <c r="D33" s="12" t="s">
        <v>19</v>
      </c>
      <c r="E33" s="12">
        <v>82721</v>
      </c>
      <c r="F33" s="25">
        <v>44073</v>
      </c>
      <c r="G33" s="32">
        <v>44073</v>
      </c>
      <c r="H33" s="29">
        <v>35</v>
      </c>
      <c r="I33" s="10">
        <v>31</v>
      </c>
      <c r="J33" s="10">
        <v>32</v>
      </c>
      <c r="K33" s="10">
        <v>2.6</v>
      </c>
      <c r="L33" s="10">
        <v>36.32</v>
      </c>
      <c r="M33" s="40">
        <v>42</v>
      </c>
      <c r="N33" s="42">
        <v>0.35416666666666669</v>
      </c>
    </row>
    <row r="34" spans="1:14" x14ac:dyDescent="0.25">
      <c r="A34" s="12">
        <v>2670</v>
      </c>
      <c r="B34" s="12" t="s">
        <v>18</v>
      </c>
      <c r="C34" s="12">
        <v>5341</v>
      </c>
      <c r="D34" s="12" t="s">
        <v>19</v>
      </c>
      <c r="E34" s="12">
        <v>83016</v>
      </c>
      <c r="F34" s="25">
        <v>44093</v>
      </c>
      <c r="G34" s="32">
        <v>44093</v>
      </c>
      <c r="H34" s="29">
        <v>30</v>
      </c>
      <c r="I34" s="10">
        <v>27</v>
      </c>
      <c r="J34" s="10">
        <v>32</v>
      </c>
      <c r="K34" s="10">
        <v>3.1</v>
      </c>
      <c r="L34" s="10">
        <v>43.31</v>
      </c>
      <c r="M34" s="10">
        <v>35</v>
      </c>
      <c r="N34" s="42">
        <v>0.47916666666666669</v>
      </c>
    </row>
    <row r="35" spans="1:14" x14ac:dyDescent="0.25">
      <c r="A35" s="12">
        <v>2670</v>
      </c>
      <c r="B35" s="12" t="s">
        <v>18</v>
      </c>
      <c r="C35" s="12">
        <v>5341</v>
      </c>
      <c r="D35" s="12" t="s">
        <v>19</v>
      </c>
      <c r="E35" s="12">
        <v>83397</v>
      </c>
      <c r="F35" s="25">
        <v>44121</v>
      </c>
      <c r="G35" s="32">
        <v>44121</v>
      </c>
      <c r="H35" s="29">
        <v>35</v>
      </c>
      <c r="I35" s="10">
        <v>28</v>
      </c>
      <c r="J35" s="10">
        <v>27.5</v>
      </c>
      <c r="K35" s="10">
        <v>2.2999999999999998</v>
      </c>
      <c r="L35" s="10">
        <v>29.5</v>
      </c>
      <c r="M35" s="40">
        <v>37</v>
      </c>
      <c r="N35" s="42">
        <v>0.4375</v>
      </c>
    </row>
    <row r="36" spans="1:14" x14ac:dyDescent="0.25">
      <c r="A36" s="12">
        <v>2670</v>
      </c>
      <c r="B36" s="12" t="s">
        <v>18</v>
      </c>
      <c r="C36" s="12">
        <v>5341</v>
      </c>
      <c r="D36" s="12" t="s">
        <v>19</v>
      </c>
      <c r="E36" s="12">
        <v>83720</v>
      </c>
      <c r="F36" s="25">
        <v>44149</v>
      </c>
      <c r="G36" s="32">
        <v>44149</v>
      </c>
      <c r="H36" s="29">
        <v>30</v>
      </c>
      <c r="I36" s="10">
        <v>27</v>
      </c>
      <c r="J36" s="10">
        <v>27</v>
      </c>
      <c r="K36" s="10">
        <v>2.5</v>
      </c>
      <c r="L36" s="10">
        <v>31.77</v>
      </c>
      <c r="M36" s="10">
        <v>35</v>
      </c>
      <c r="N36" s="42">
        <v>0.36458333333333331</v>
      </c>
    </row>
    <row r="37" spans="1:14" x14ac:dyDescent="0.25">
      <c r="A37" s="12">
        <v>2670</v>
      </c>
      <c r="B37" s="12" t="s">
        <v>18</v>
      </c>
      <c r="C37" s="12">
        <v>5341</v>
      </c>
      <c r="D37" s="12" t="s">
        <v>19</v>
      </c>
      <c r="E37" s="49">
        <v>87482</v>
      </c>
      <c r="F37" s="25">
        <v>44178</v>
      </c>
      <c r="G37" s="32">
        <v>44178</v>
      </c>
      <c r="H37" s="29">
        <v>30</v>
      </c>
      <c r="I37" s="10">
        <v>23.5</v>
      </c>
      <c r="J37" s="10">
        <v>24</v>
      </c>
      <c r="K37" s="10">
        <v>3.7</v>
      </c>
      <c r="L37" s="10">
        <v>44.4</v>
      </c>
      <c r="M37" s="10">
        <v>37</v>
      </c>
      <c r="N37" s="42">
        <v>0.37152777777777773</v>
      </c>
    </row>
    <row r="38" spans="1:14" x14ac:dyDescent="0.25">
      <c r="A38" s="12">
        <v>2670</v>
      </c>
      <c r="B38" s="12" t="s">
        <v>18</v>
      </c>
      <c r="C38" s="12">
        <v>5341</v>
      </c>
      <c r="D38" s="12" t="s">
        <v>19</v>
      </c>
      <c r="E38" s="12">
        <v>87484</v>
      </c>
      <c r="F38" s="25">
        <v>44205</v>
      </c>
      <c r="G38" s="32">
        <v>44205</v>
      </c>
      <c r="H38" s="29">
        <v>30</v>
      </c>
      <c r="I38" s="10">
        <v>17</v>
      </c>
      <c r="J38" s="10">
        <v>20</v>
      </c>
      <c r="K38" s="10">
        <v>6.3</v>
      </c>
      <c r="L38" s="10">
        <v>69.84</v>
      </c>
      <c r="M38" s="10">
        <v>40</v>
      </c>
      <c r="N38" s="42">
        <v>0.72916666666666663</v>
      </c>
    </row>
    <row r="39" spans="1:14" x14ac:dyDescent="0.25">
      <c r="A39" s="12">
        <v>2670</v>
      </c>
      <c r="B39" s="12" t="s">
        <v>18</v>
      </c>
      <c r="C39" s="12">
        <v>5341</v>
      </c>
      <c r="D39" s="12" t="s">
        <v>19</v>
      </c>
      <c r="E39" s="12">
        <v>87483</v>
      </c>
      <c r="F39" s="25">
        <v>44233</v>
      </c>
      <c r="G39" s="32">
        <v>44233</v>
      </c>
      <c r="H39" s="29">
        <v>30</v>
      </c>
      <c r="I39" s="10">
        <v>24</v>
      </c>
      <c r="J39" s="10">
        <v>22.5</v>
      </c>
      <c r="K39" s="10">
        <v>5.6</v>
      </c>
      <c r="L39" s="10">
        <v>65.27</v>
      </c>
      <c r="M39" s="10">
        <v>38</v>
      </c>
      <c r="N39" s="42">
        <v>0.70138888888888884</v>
      </c>
    </row>
    <row r="40" spans="1:14" x14ac:dyDescent="0.25">
      <c r="A40" s="12">
        <v>2670</v>
      </c>
      <c r="B40" s="12" t="s">
        <v>18</v>
      </c>
      <c r="C40" s="12">
        <v>5341</v>
      </c>
      <c r="D40" s="12" t="s">
        <v>19</v>
      </c>
      <c r="E40" s="12">
        <v>87485</v>
      </c>
      <c r="F40" s="25">
        <v>44262</v>
      </c>
      <c r="G40" s="32">
        <v>44262</v>
      </c>
      <c r="H40" s="29">
        <v>30</v>
      </c>
      <c r="I40" s="10">
        <v>24</v>
      </c>
      <c r="J40" s="10">
        <v>25</v>
      </c>
      <c r="K40" s="10">
        <v>6.05</v>
      </c>
      <c r="L40" s="10">
        <v>74.010000000000005</v>
      </c>
      <c r="M40" s="10">
        <v>40</v>
      </c>
      <c r="N40" s="42">
        <v>0.67708333333333337</v>
      </c>
    </row>
    <row r="41" spans="1:14" x14ac:dyDescent="0.25">
      <c r="A41" s="12">
        <v>2670</v>
      </c>
      <c r="B41" s="12" t="s">
        <v>18</v>
      </c>
      <c r="C41" s="12">
        <v>5341</v>
      </c>
      <c r="D41" s="12" t="s">
        <v>19</v>
      </c>
      <c r="E41" s="12">
        <v>87486</v>
      </c>
      <c r="F41" s="25">
        <v>44290</v>
      </c>
      <c r="G41" s="32">
        <v>44290</v>
      </c>
      <c r="H41" s="29">
        <v>40</v>
      </c>
      <c r="I41" s="10">
        <v>24</v>
      </c>
      <c r="J41" s="10">
        <v>22</v>
      </c>
      <c r="K41" s="10">
        <v>6.4</v>
      </c>
      <c r="L41" s="10">
        <v>73.86</v>
      </c>
      <c r="M41" s="10">
        <v>39</v>
      </c>
      <c r="N41" s="42">
        <v>0.625</v>
      </c>
    </row>
    <row r="42" spans="1:14" x14ac:dyDescent="0.25">
      <c r="A42" s="12">
        <v>2670</v>
      </c>
      <c r="B42" s="12" t="s">
        <v>18</v>
      </c>
      <c r="C42" s="12">
        <v>5341</v>
      </c>
      <c r="D42" s="12" t="s">
        <v>19</v>
      </c>
      <c r="E42" s="12">
        <v>87487</v>
      </c>
      <c r="F42" s="25">
        <v>44325</v>
      </c>
      <c r="G42" s="32">
        <v>44325</v>
      </c>
      <c r="H42" s="29">
        <v>45</v>
      </c>
      <c r="I42" s="10">
        <v>27</v>
      </c>
      <c r="J42" s="10">
        <v>28.5</v>
      </c>
      <c r="K42" s="10">
        <v>2.6</v>
      </c>
      <c r="L42" s="10">
        <v>33.99</v>
      </c>
      <c r="M42" s="10">
        <v>40</v>
      </c>
      <c r="N42" s="42">
        <v>0.625</v>
      </c>
    </row>
    <row r="43" spans="1:14" x14ac:dyDescent="0.25">
      <c r="A43" s="12">
        <v>2670</v>
      </c>
      <c r="B43" s="12" t="s">
        <v>18</v>
      </c>
      <c r="C43" s="12">
        <v>5341</v>
      </c>
      <c r="D43" s="12" t="s">
        <v>19</v>
      </c>
      <c r="E43" s="12">
        <v>87729</v>
      </c>
      <c r="F43" s="25">
        <v>44347</v>
      </c>
      <c r="G43" s="32">
        <v>44345</v>
      </c>
      <c r="H43" s="29">
        <v>35</v>
      </c>
      <c r="I43" s="10">
        <v>29</v>
      </c>
      <c r="J43" s="10">
        <v>28.5</v>
      </c>
      <c r="K43" s="10">
        <v>2.7</v>
      </c>
      <c r="L43" s="10">
        <v>35.29</v>
      </c>
      <c r="M43" s="10">
        <v>43</v>
      </c>
      <c r="N43" s="42">
        <v>0.4548611111111111</v>
      </c>
    </row>
    <row r="44" spans="1:14" x14ac:dyDescent="0.25">
      <c r="A44" s="12">
        <v>2670</v>
      </c>
      <c r="B44" s="12" t="s">
        <v>18</v>
      </c>
      <c r="C44" s="12">
        <v>5341</v>
      </c>
      <c r="D44" s="12" t="s">
        <v>19</v>
      </c>
      <c r="E44" s="12">
        <v>88036</v>
      </c>
      <c r="F44" s="25">
        <v>44373</v>
      </c>
      <c r="G44" s="32">
        <v>44373</v>
      </c>
      <c r="H44" s="29">
        <v>30</v>
      </c>
      <c r="I44" s="10">
        <v>27</v>
      </c>
      <c r="J44" s="10">
        <v>27</v>
      </c>
      <c r="K44" s="10">
        <v>3.4</v>
      </c>
      <c r="L44" s="10">
        <v>43.21</v>
      </c>
      <c r="M44" s="10">
        <v>41</v>
      </c>
      <c r="N44" s="42">
        <v>0.42708333333333331</v>
      </c>
    </row>
    <row r="45" spans="1:14" x14ac:dyDescent="0.25">
      <c r="A45" s="12">
        <v>2670</v>
      </c>
      <c r="B45" s="12" t="s">
        <v>18</v>
      </c>
      <c r="C45" s="12">
        <v>5341</v>
      </c>
      <c r="D45" s="12" t="s">
        <v>19</v>
      </c>
      <c r="E45" s="12">
        <v>88291</v>
      </c>
      <c r="F45" s="25">
        <v>44401</v>
      </c>
      <c r="G45" s="32">
        <v>44401</v>
      </c>
      <c r="H45" s="29">
        <v>30</v>
      </c>
      <c r="I45" s="10">
        <v>28.5</v>
      </c>
      <c r="J45" s="10">
        <v>31.5</v>
      </c>
      <c r="K45" s="10">
        <v>1.9</v>
      </c>
      <c r="L45" s="10">
        <v>26.29</v>
      </c>
      <c r="M45" s="10">
        <v>40</v>
      </c>
      <c r="N45" s="42">
        <v>0.39583333333333331</v>
      </c>
    </row>
    <row r="46" spans="1:14" x14ac:dyDescent="0.25">
      <c r="A46" s="12">
        <v>2670</v>
      </c>
      <c r="B46" s="12" t="s">
        <v>18</v>
      </c>
      <c r="C46" s="12">
        <v>5341</v>
      </c>
      <c r="D46" s="12" t="s">
        <v>19</v>
      </c>
      <c r="E46" s="12">
        <v>88678</v>
      </c>
      <c r="F46" s="25">
        <v>44430</v>
      </c>
      <c r="G46" s="32">
        <v>44430</v>
      </c>
      <c r="H46" s="29">
        <v>35</v>
      </c>
      <c r="I46" s="10">
        <v>29</v>
      </c>
      <c r="J46" s="10">
        <v>30</v>
      </c>
      <c r="K46" s="10">
        <v>3.2</v>
      </c>
      <c r="L46" s="10">
        <v>43.03</v>
      </c>
      <c r="M46" s="10">
        <v>43</v>
      </c>
      <c r="N46" s="42">
        <v>0.40277777777777773</v>
      </c>
    </row>
    <row r="47" spans="1:14" x14ac:dyDescent="0.25">
      <c r="A47" s="12">
        <v>2670</v>
      </c>
      <c r="B47" s="12" t="s">
        <v>18</v>
      </c>
      <c r="C47" s="12">
        <v>5341</v>
      </c>
      <c r="D47" s="12" t="s">
        <v>19</v>
      </c>
      <c r="E47" s="12">
        <v>89069</v>
      </c>
      <c r="F47" s="25">
        <v>44458</v>
      </c>
      <c r="G47" s="32">
        <v>44458</v>
      </c>
      <c r="H47" s="29">
        <v>30</v>
      </c>
      <c r="I47" s="10">
        <v>29.5</v>
      </c>
      <c r="J47" s="10">
        <v>30</v>
      </c>
      <c r="K47" s="10">
        <v>2.7</v>
      </c>
      <c r="L47" s="10">
        <v>36.31</v>
      </c>
      <c r="M47" s="10">
        <v>43</v>
      </c>
      <c r="N47" s="42">
        <v>0.38194444444444442</v>
      </c>
    </row>
    <row r="48" spans="1:14" x14ac:dyDescent="0.25">
      <c r="A48" s="12"/>
      <c r="B48" s="12"/>
      <c r="C48" s="12"/>
      <c r="D48" s="12"/>
      <c r="E48" s="12"/>
      <c r="F48" s="25"/>
      <c r="G48" s="32"/>
      <c r="H48" s="29"/>
      <c r="I48" s="10"/>
      <c r="J48" s="10"/>
      <c r="K48" s="10"/>
      <c r="L48" s="10"/>
      <c r="M48" s="10"/>
      <c r="N48" s="42"/>
    </row>
    <row r="49" spans="1:14" x14ac:dyDescent="0.25">
      <c r="A49" s="12">
        <v>2670</v>
      </c>
      <c r="B49" s="12" t="s">
        <v>18</v>
      </c>
      <c r="C49" s="12">
        <v>5341</v>
      </c>
      <c r="D49" s="12" t="s">
        <v>19</v>
      </c>
      <c r="E49" s="12">
        <v>91966</v>
      </c>
      <c r="F49" s="25">
        <v>44514</v>
      </c>
      <c r="G49" s="32">
        <v>44514</v>
      </c>
      <c r="H49" s="29">
        <v>40</v>
      </c>
      <c r="I49" s="10">
        <v>21.5</v>
      </c>
      <c r="J49" s="10">
        <v>26</v>
      </c>
      <c r="K49" s="10">
        <v>5.0999999999999996</v>
      </c>
      <c r="L49" s="10">
        <v>63.59</v>
      </c>
      <c r="M49" s="10">
        <v>40</v>
      </c>
      <c r="N49" s="42">
        <v>0.72916666666666663</v>
      </c>
    </row>
    <row r="50" spans="1:14" x14ac:dyDescent="0.25">
      <c r="A50" s="12">
        <v>2670</v>
      </c>
      <c r="B50" s="12" t="s">
        <v>18</v>
      </c>
      <c r="C50" s="12">
        <v>5341</v>
      </c>
      <c r="D50" s="12" t="s">
        <v>19</v>
      </c>
      <c r="E50" s="12">
        <v>92247</v>
      </c>
      <c r="F50" s="25">
        <v>44541</v>
      </c>
      <c r="G50" s="32">
        <v>44541</v>
      </c>
      <c r="H50" s="29">
        <v>30</v>
      </c>
      <c r="I50" s="10">
        <v>27.5</v>
      </c>
      <c r="J50" s="10">
        <v>27</v>
      </c>
      <c r="K50" s="10">
        <v>5.5</v>
      </c>
      <c r="L50" s="10">
        <v>69.89</v>
      </c>
      <c r="M50" s="10">
        <v>45</v>
      </c>
      <c r="N50" s="42">
        <v>0.67708333333333337</v>
      </c>
    </row>
    <row r="51" spans="1:14" x14ac:dyDescent="0.25">
      <c r="A51" s="12"/>
      <c r="B51" s="12"/>
      <c r="C51" s="12"/>
      <c r="D51" s="12"/>
      <c r="E51" s="12"/>
      <c r="F51" s="25"/>
      <c r="G51" s="32"/>
      <c r="H51" s="29"/>
      <c r="I51" s="10"/>
      <c r="J51" s="10"/>
      <c r="K51" s="10"/>
      <c r="L51" s="10"/>
      <c r="M51" s="10"/>
      <c r="N51" s="42"/>
    </row>
    <row r="52" spans="1:14" x14ac:dyDescent="0.25">
      <c r="A52" s="12">
        <v>2670</v>
      </c>
      <c r="B52" s="12" t="s">
        <v>18</v>
      </c>
      <c r="C52" s="12">
        <v>5341</v>
      </c>
      <c r="D52" s="12" t="s">
        <v>19</v>
      </c>
      <c r="E52" s="12">
        <v>93594</v>
      </c>
      <c r="F52" s="25">
        <v>44597</v>
      </c>
      <c r="G52" s="32">
        <v>44597</v>
      </c>
      <c r="H52" s="29">
        <v>40</v>
      </c>
      <c r="I52" s="10">
        <v>25.5</v>
      </c>
      <c r="J52" s="10">
        <v>24</v>
      </c>
      <c r="K52" s="10">
        <v>3.5</v>
      </c>
      <c r="L52" s="10">
        <v>42</v>
      </c>
      <c r="M52" s="10">
        <v>40</v>
      </c>
      <c r="N52" s="42">
        <v>0.51041666666666663</v>
      </c>
    </row>
    <row r="53" spans="1:14" x14ac:dyDescent="0.25">
      <c r="A53" s="12">
        <v>2670</v>
      </c>
      <c r="B53" s="12" t="s">
        <v>18</v>
      </c>
      <c r="C53" s="12">
        <v>5341</v>
      </c>
      <c r="D53" s="12" t="s">
        <v>19</v>
      </c>
      <c r="E53" s="12">
        <v>93991</v>
      </c>
      <c r="F53" s="25">
        <v>44626</v>
      </c>
      <c r="G53" s="32">
        <v>44626</v>
      </c>
      <c r="H53" s="29">
        <v>35</v>
      </c>
      <c r="I53" s="10">
        <v>28</v>
      </c>
      <c r="J53" s="10">
        <v>24</v>
      </c>
      <c r="K53" s="10">
        <v>4.4000000000000004</v>
      </c>
      <c r="L53" s="10">
        <v>52.8</v>
      </c>
      <c r="M53" s="10">
        <v>39</v>
      </c>
      <c r="N53" s="42">
        <v>0.47916666666666669</v>
      </c>
    </row>
    <row r="54" spans="1:14" x14ac:dyDescent="0.25">
      <c r="A54" s="12">
        <v>2670</v>
      </c>
      <c r="B54" s="12" t="s">
        <v>18</v>
      </c>
      <c r="C54" s="12">
        <v>5341</v>
      </c>
      <c r="D54" s="12" t="s">
        <v>19</v>
      </c>
      <c r="E54" s="12">
        <v>94605</v>
      </c>
      <c r="F54" s="25">
        <v>44654</v>
      </c>
      <c r="G54" s="32">
        <v>44654</v>
      </c>
      <c r="H54" s="29">
        <v>30</v>
      </c>
      <c r="I54" s="10">
        <v>27.5</v>
      </c>
      <c r="J54" s="10">
        <v>27</v>
      </c>
      <c r="K54" s="10">
        <v>3.8</v>
      </c>
      <c r="L54" s="10">
        <v>48.29</v>
      </c>
      <c r="M54" s="10">
        <v>37</v>
      </c>
      <c r="N54" s="42">
        <v>0.47916666666666669</v>
      </c>
    </row>
    <row r="55" spans="1:14" x14ac:dyDescent="0.25">
      <c r="A55" s="12">
        <v>2670</v>
      </c>
      <c r="B55" s="12" t="s">
        <v>18</v>
      </c>
      <c r="C55" s="12">
        <v>5341</v>
      </c>
      <c r="D55" s="12" t="s">
        <v>19</v>
      </c>
      <c r="E55" s="12">
        <v>94606</v>
      </c>
      <c r="F55" s="25">
        <v>44682</v>
      </c>
      <c r="G55" s="32">
        <v>44682</v>
      </c>
      <c r="H55" s="29">
        <v>35</v>
      </c>
      <c r="I55" s="10">
        <v>27.2</v>
      </c>
      <c r="J55" s="10">
        <v>27.5</v>
      </c>
      <c r="K55" s="10">
        <v>3.2</v>
      </c>
      <c r="L55" s="10">
        <v>41.05</v>
      </c>
      <c r="M55" s="10">
        <v>40</v>
      </c>
      <c r="N55" s="42">
        <v>0.45833333333333331</v>
      </c>
    </row>
    <row r="56" spans="1:14" x14ac:dyDescent="0.25">
      <c r="A56" s="12"/>
      <c r="B56" s="12"/>
      <c r="C56" s="12"/>
      <c r="D56" s="12"/>
      <c r="E56" s="12"/>
      <c r="F56" s="25"/>
      <c r="G56" s="32"/>
      <c r="H56" s="29"/>
      <c r="I56" s="10"/>
      <c r="J56" s="10"/>
      <c r="K56" s="10"/>
      <c r="L56" s="10"/>
      <c r="M56" s="10"/>
      <c r="N56" s="42"/>
    </row>
    <row r="57" spans="1:14" x14ac:dyDescent="0.25">
      <c r="A57" s="12">
        <v>2670</v>
      </c>
      <c r="B57" s="12" t="s">
        <v>18</v>
      </c>
      <c r="C57" s="12">
        <v>5341</v>
      </c>
      <c r="D57" s="12" t="s">
        <v>19</v>
      </c>
      <c r="E57" s="12">
        <v>95287</v>
      </c>
      <c r="F57" s="25">
        <v>44748</v>
      </c>
      <c r="G57" s="32">
        <v>44748</v>
      </c>
      <c r="H57" s="29">
        <v>30</v>
      </c>
      <c r="I57" s="10">
        <v>32</v>
      </c>
      <c r="J57" s="10">
        <v>34</v>
      </c>
      <c r="K57" s="10">
        <v>4.5999999999999996</v>
      </c>
      <c r="L57" s="10">
        <v>66.819999999999993</v>
      </c>
      <c r="M57" s="10">
        <v>40</v>
      </c>
      <c r="N57" s="42">
        <v>0.64583333333333337</v>
      </c>
    </row>
    <row r="58" spans="1:14" x14ac:dyDescent="0.25">
      <c r="A58" s="12"/>
      <c r="B58" s="12"/>
      <c r="C58" s="12"/>
      <c r="D58" s="12"/>
      <c r="E58" s="12"/>
      <c r="F58" s="25"/>
      <c r="G58" s="32"/>
      <c r="H58" s="29"/>
      <c r="I58" s="10"/>
      <c r="J58" s="10"/>
      <c r="K58" s="10"/>
      <c r="L58" s="10"/>
      <c r="M58" s="10"/>
      <c r="N58" s="42"/>
    </row>
    <row r="59" spans="1:14" x14ac:dyDescent="0.25">
      <c r="A59" s="12">
        <v>2670</v>
      </c>
      <c r="B59" s="12" t="s">
        <v>18</v>
      </c>
      <c r="C59" s="12">
        <v>5341</v>
      </c>
      <c r="D59" s="12" t="s">
        <v>19</v>
      </c>
      <c r="E59" s="12">
        <v>96068</v>
      </c>
      <c r="F59" s="25">
        <v>44805</v>
      </c>
      <c r="G59" s="32">
        <v>44805</v>
      </c>
      <c r="H59" s="29">
        <v>30</v>
      </c>
      <c r="I59" s="10">
        <v>30</v>
      </c>
      <c r="J59" s="10">
        <v>32</v>
      </c>
      <c r="K59" s="10">
        <v>3</v>
      </c>
      <c r="L59" s="10">
        <v>41.91</v>
      </c>
      <c r="M59" s="10">
        <v>42</v>
      </c>
      <c r="N59" s="42">
        <v>0.57291666666666663</v>
      </c>
    </row>
    <row r="60" spans="1:14" x14ac:dyDescent="0.25">
      <c r="A60" s="12">
        <v>2670</v>
      </c>
      <c r="B60" s="12" t="s">
        <v>18</v>
      </c>
      <c r="C60" s="12">
        <v>5341</v>
      </c>
      <c r="D60" s="12" t="s">
        <v>19</v>
      </c>
      <c r="E60" s="12">
        <v>96069</v>
      </c>
      <c r="F60" s="25">
        <v>44821</v>
      </c>
      <c r="G60" s="32">
        <v>44821</v>
      </c>
      <c r="H60" s="29">
        <v>35</v>
      </c>
      <c r="I60" s="10">
        <v>28.5</v>
      </c>
      <c r="J60" s="10">
        <v>31</v>
      </c>
      <c r="K60" s="10">
        <v>2.9</v>
      </c>
      <c r="L60" s="10">
        <v>39.75</v>
      </c>
      <c r="M60" s="10">
        <v>40</v>
      </c>
      <c r="N60" s="42">
        <v>0.65972222222222221</v>
      </c>
    </row>
    <row r="61" spans="1:14" x14ac:dyDescent="0.25">
      <c r="A61" s="12">
        <v>2670</v>
      </c>
      <c r="B61" s="12" t="s">
        <v>18</v>
      </c>
      <c r="C61" s="12">
        <v>5341</v>
      </c>
      <c r="D61" s="12" t="s">
        <v>19</v>
      </c>
      <c r="E61" s="12">
        <v>96537</v>
      </c>
      <c r="F61" s="25">
        <v>44837</v>
      </c>
      <c r="G61" s="32">
        <v>44857</v>
      </c>
      <c r="H61" s="29">
        <v>45</v>
      </c>
      <c r="I61" s="10">
        <v>24.5</v>
      </c>
      <c r="J61" s="10">
        <v>23.5</v>
      </c>
      <c r="K61" s="10">
        <v>2.65</v>
      </c>
      <c r="L61" s="10">
        <v>31.49</v>
      </c>
      <c r="M61" s="10">
        <v>40</v>
      </c>
      <c r="N61" s="42">
        <v>0.3611111111111111</v>
      </c>
    </row>
    <row r="62" spans="1:14" x14ac:dyDescent="0.25">
      <c r="A62" s="12">
        <v>2670</v>
      </c>
      <c r="B62" s="12" t="s">
        <v>18</v>
      </c>
      <c r="C62" s="12">
        <v>5341</v>
      </c>
      <c r="D62" s="12" t="s">
        <v>19</v>
      </c>
      <c r="E62" s="12">
        <v>99629</v>
      </c>
      <c r="F62" s="25">
        <v>44962</v>
      </c>
      <c r="G62" s="32">
        <v>44962</v>
      </c>
      <c r="H62" s="29">
        <v>45</v>
      </c>
      <c r="I62" s="10">
        <v>25</v>
      </c>
      <c r="J62" s="10">
        <v>23.5</v>
      </c>
      <c r="K62" s="10">
        <v>3.3</v>
      </c>
      <c r="L62" s="10">
        <v>39.22</v>
      </c>
      <c r="M62" s="10">
        <v>39</v>
      </c>
      <c r="N62" s="42">
        <v>0.40277777777777773</v>
      </c>
    </row>
    <row r="63" spans="1:14" x14ac:dyDescent="0.25">
      <c r="A63" s="12">
        <v>2670</v>
      </c>
      <c r="B63" s="12" t="s">
        <v>18</v>
      </c>
      <c r="C63" s="12">
        <v>5341</v>
      </c>
      <c r="D63" s="12" t="s">
        <v>19</v>
      </c>
      <c r="E63" s="49">
        <v>103557</v>
      </c>
      <c r="F63" s="25">
        <v>44990</v>
      </c>
      <c r="G63" s="32">
        <v>44990</v>
      </c>
      <c r="H63" s="29">
        <v>30</v>
      </c>
      <c r="I63" s="10">
        <v>26.5</v>
      </c>
      <c r="J63" s="10">
        <v>26.5</v>
      </c>
      <c r="K63" s="10">
        <v>1.7</v>
      </c>
      <c r="L63" s="10">
        <v>21.4</v>
      </c>
      <c r="M63" s="10">
        <v>40</v>
      </c>
      <c r="N63" s="42">
        <v>0.35416666666666669</v>
      </c>
    </row>
    <row r="64" spans="1:14" x14ac:dyDescent="0.25">
      <c r="A64" s="12">
        <v>2670</v>
      </c>
      <c r="B64" s="12" t="s">
        <v>18</v>
      </c>
      <c r="C64" s="12">
        <v>5341</v>
      </c>
      <c r="D64" s="12" t="s">
        <v>19</v>
      </c>
      <c r="E64" s="49">
        <v>103558</v>
      </c>
      <c r="F64" s="25">
        <v>45112</v>
      </c>
      <c r="G64" s="32">
        <v>45112</v>
      </c>
      <c r="H64" s="29">
        <v>30</v>
      </c>
      <c r="I64" s="10">
        <v>32</v>
      </c>
      <c r="J64" s="10">
        <v>32</v>
      </c>
      <c r="K64" s="10">
        <v>2</v>
      </c>
      <c r="L64" s="10">
        <v>27.94</v>
      </c>
      <c r="M64" s="10">
        <v>37</v>
      </c>
      <c r="N64" s="42">
        <v>0.47916666666666669</v>
      </c>
    </row>
    <row r="65" spans="1:14" x14ac:dyDescent="0.25">
      <c r="A65" s="12">
        <v>2670</v>
      </c>
      <c r="B65" s="12" t="s">
        <v>18</v>
      </c>
      <c r="C65" s="12">
        <v>5341</v>
      </c>
      <c r="D65" s="12" t="s">
        <v>19</v>
      </c>
      <c r="E65" s="49">
        <v>103559</v>
      </c>
      <c r="F65" s="25">
        <v>45157</v>
      </c>
      <c r="G65" s="32">
        <v>45157</v>
      </c>
      <c r="H65" s="29">
        <v>45</v>
      </c>
      <c r="I65" s="10">
        <v>29.5</v>
      </c>
      <c r="J65" s="10">
        <v>30</v>
      </c>
      <c r="K65" s="10">
        <v>3.1</v>
      </c>
      <c r="L65" s="10">
        <v>41.69</v>
      </c>
      <c r="M65" s="10">
        <v>39</v>
      </c>
      <c r="N65" s="42">
        <v>0.5</v>
      </c>
    </row>
    <row r="66" spans="1:14" x14ac:dyDescent="0.25">
      <c r="A66" s="12">
        <v>2670</v>
      </c>
      <c r="B66" s="12" t="s">
        <v>18</v>
      </c>
      <c r="C66" s="12">
        <v>5341</v>
      </c>
      <c r="D66" s="12" t="s">
        <v>19</v>
      </c>
      <c r="E66" s="49">
        <v>103870</v>
      </c>
      <c r="F66" s="25">
        <v>45185</v>
      </c>
      <c r="G66" s="32">
        <v>45185</v>
      </c>
      <c r="H66" s="29">
        <v>30</v>
      </c>
      <c r="I66" s="10">
        <v>31.5</v>
      </c>
      <c r="J66" s="10">
        <v>32</v>
      </c>
      <c r="K66" s="10">
        <v>1.7</v>
      </c>
      <c r="L66" s="10">
        <v>23.75</v>
      </c>
      <c r="M66" s="10">
        <v>40</v>
      </c>
      <c r="N66" s="42">
        <v>0.46875</v>
      </c>
    </row>
    <row r="67" spans="1:14" x14ac:dyDescent="0.25">
      <c r="A67" s="12">
        <v>2670</v>
      </c>
      <c r="B67" s="12" t="s">
        <v>18</v>
      </c>
      <c r="C67" s="12">
        <v>5341</v>
      </c>
      <c r="D67" s="12" t="s">
        <v>19</v>
      </c>
      <c r="E67" s="49">
        <v>103871</v>
      </c>
      <c r="F67" s="25">
        <v>45214</v>
      </c>
      <c r="G67" s="32">
        <v>45214</v>
      </c>
      <c r="H67" s="29">
        <v>40</v>
      </c>
      <c r="I67" s="10">
        <v>28</v>
      </c>
      <c r="J67" s="10">
        <v>30</v>
      </c>
      <c r="K67" s="10">
        <v>2.2000000000000002</v>
      </c>
      <c r="L67" s="10">
        <v>29.58</v>
      </c>
      <c r="M67" s="10">
        <v>35</v>
      </c>
      <c r="N67" s="42">
        <v>0.4375</v>
      </c>
    </row>
    <row r="68" spans="1:14" x14ac:dyDescent="0.25">
      <c r="A68" s="12">
        <v>2670</v>
      </c>
      <c r="B68" s="12" t="s">
        <v>18</v>
      </c>
      <c r="C68" s="12">
        <v>5341</v>
      </c>
      <c r="D68" s="12" t="s">
        <v>19</v>
      </c>
      <c r="E68" s="58">
        <v>105684</v>
      </c>
      <c r="F68" s="25">
        <v>45247</v>
      </c>
      <c r="G68" s="32">
        <v>45247</v>
      </c>
      <c r="H68" s="29">
        <v>30</v>
      </c>
      <c r="I68" s="10">
        <v>28</v>
      </c>
      <c r="J68" s="10">
        <v>26</v>
      </c>
      <c r="K68" s="10">
        <v>3</v>
      </c>
      <c r="L68" s="10">
        <v>37.409999999999997</v>
      </c>
      <c r="M68" s="10">
        <v>35</v>
      </c>
      <c r="N68" s="42">
        <v>0.53472222222222221</v>
      </c>
    </row>
    <row r="69" spans="1:14" x14ac:dyDescent="0.25">
      <c r="A69" s="12">
        <v>2670</v>
      </c>
      <c r="B69" s="12" t="s">
        <v>18</v>
      </c>
      <c r="C69" s="12">
        <v>5341</v>
      </c>
      <c r="D69" s="12" t="s">
        <v>19</v>
      </c>
      <c r="E69" s="58">
        <v>105685</v>
      </c>
      <c r="F69" s="25">
        <v>45300</v>
      </c>
      <c r="G69" s="32">
        <v>45300</v>
      </c>
      <c r="H69" s="29">
        <v>35</v>
      </c>
      <c r="I69" s="10">
        <v>25</v>
      </c>
      <c r="J69" s="10">
        <v>22</v>
      </c>
      <c r="K69" s="10">
        <v>3.3</v>
      </c>
      <c r="L69" s="10">
        <v>38.08</v>
      </c>
      <c r="M69" s="10">
        <v>39</v>
      </c>
      <c r="N69" s="42">
        <v>0.35416666666666669</v>
      </c>
    </row>
    <row r="70" spans="1:14" x14ac:dyDescent="0.25">
      <c r="F70" s="22"/>
      <c r="G70" s="43"/>
      <c r="H70" s="30"/>
      <c r="I70" s="19"/>
      <c r="J70" s="19"/>
      <c r="K70" s="19"/>
      <c r="L70" s="19"/>
      <c r="M70" s="19"/>
      <c r="N70" s="44"/>
    </row>
    <row r="71" spans="1:14" x14ac:dyDescent="0.25">
      <c r="F71" t="s">
        <v>33</v>
      </c>
      <c r="H71" s="19">
        <f>SUM(H10:H69)</f>
        <v>1912</v>
      </c>
      <c r="I71" s="19">
        <f>SUM(I10:I69)</f>
        <v>1463.7</v>
      </c>
      <c r="J71" s="19">
        <f>SUM(J10:J69)</f>
        <v>1467.5</v>
      </c>
      <c r="K71" s="19">
        <f>SUM(K10:K69)</f>
        <v>194.39999999999995</v>
      </c>
      <c r="L71" s="19">
        <f>SUM(L10:L69)</f>
        <v>2453.2099999999991</v>
      </c>
      <c r="M71" s="19">
        <f>SUM(M10:M69)</f>
        <v>2132.5</v>
      </c>
    </row>
    <row r="72" spans="1:14" x14ac:dyDescent="0.25">
      <c r="F72" t="s">
        <v>32</v>
      </c>
      <c r="H72" s="19">
        <f>H71/54</f>
        <v>35.407407407407405</v>
      </c>
      <c r="I72" s="19">
        <f t="shared" ref="I72:M72" si="0">I71/54</f>
        <v>27.105555555555558</v>
      </c>
      <c r="J72" s="19">
        <f t="shared" si="0"/>
        <v>27.175925925925927</v>
      </c>
      <c r="K72" s="19">
        <f t="shared" si="0"/>
        <v>3.5999999999999992</v>
      </c>
      <c r="L72" s="19">
        <f t="shared" si="0"/>
        <v>45.429814814814797</v>
      </c>
      <c r="M72" s="19">
        <f t="shared" si="0"/>
        <v>39.49074074074074</v>
      </c>
    </row>
    <row r="74" spans="1:14" x14ac:dyDescent="0.25">
      <c r="L74" s="19"/>
    </row>
  </sheetData>
  <hyperlinks>
    <hyperlink ref="A1" r:id="rId1" display="https://aas.gaepd.org/Group.aspx?id=2670" xr:uid="{00000000-0004-0000-0100-000000000000}"/>
    <hyperlink ref="A2" r:id="rId2" display="https://aas.gaepd.org/Site.aspx?id=5341" xr:uid="{00000000-0004-0000-0100-000001000000}"/>
  </hyperlinks>
  <pageMargins left="0.75" right="0.75" top="1" bottom="1" header="0.5" footer="0.5"/>
  <pageSetup orientation="portrait" horizontalDpi="4294967293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5"/>
  <sheetViews>
    <sheetView zoomScaleNormal="100" workbookViewId="0">
      <pane ySplit="9" topLeftCell="A42" activePane="bottomLeft" state="frozen"/>
      <selection pane="bottomLeft" activeCell="I3" sqref="I3"/>
    </sheetView>
  </sheetViews>
  <sheetFormatPr defaultRowHeight="15" x14ac:dyDescent="0.25"/>
  <cols>
    <col min="2" max="2" width="7.7109375" customWidth="1"/>
    <col min="4" max="4" width="13.5703125" customWidth="1"/>
    <col min="6" max="6" width="11.7109375" customWidth="1"/>
    <col min="7" max="7" width="12.42578125" customWidth="1"/>
    <col min="8" max="8" width="6.7109375" customWidth="1"/>
    <col min="9" max="9" width="6.5703125" customWidth="1"/>
    <col min="10" max="10" width="7.5703125" customWidth="1"/>
    <col min="11" max="11" width="10" customWidth="1"/>
  </cols>
  <sheetData>
    <row r="1" spans="1:14" ht="24" customHeight="1" x14ac:dyDescent="0.25">
      <c r="A1" s="7" t="s">
        <v>0</v>
      </c>
    </row>
    <row r="2" spans="1:14" x14ac:dyDescent="0.25">
      <c r="A2" s="7" t="s">
        <v>20</v>
      </c>
    </row>
    <row r="3" spans="1:14" x14ac:dyDescent="0.25">
      <c r="A3" s="4" t="s">
        <v>21</v>
      </c>
    </row>
    <row r="4" spans="1:14" x14ac:dyDescent="0.25">
      <c r="A4" s="4" t="s">
        <v>3</v>
      </c>
    </row>
    <row r="5" spans="1:14" x14ac:dyDescent="0.25">
      <c r="A5" s="4" t="s">
        <v>4</v>
      </c>
    </row>
    <row r="6" spans="1:14" x14ac:dyDescent="0.25">
      <c r="A6" s="4" t="s">
        <v>22</v>
      </c>
    </row>
    <row r="7" spans="1:14" x14ac:dyDescent="0.25">
      <c r="A7" s="1"/>
    </row>
    <row r="8" spans="1:14" ht="23.25" x14ac:dyDescent="0.35">
      <c r="A8" s="5" t="s">
        <v>6</v>
      </c>
    </row>
    <row r="9" spans="1:14" ht="30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11</v>
      </c>
      <c r="F9" s="2" t="s">
        <v>12</v>
      </c>
      <c r="G9" s="2" t="s">
        <v>23</v>
      </c>
      <c r="H9" s="2" t="s">
        <v>13</v>
      </c>
      <c r="I9" s="2" t="s">
        <v>25</v>
      </c>
      <c r="J9" s="2" t="s">
        <v>14</v>
      </c>
      <c r="K9" s="2" t="s">
        <v>15</v>
      </c>
      <c r="L9" s="2" t="s">
        <v>16</v>
      </c>
      <c r="M9" s="37" t="s">
        <v>17</v>
      </c>
      <c r="N9" s="41" t="s">
        <v>34</v>
      </c>
    </row>
    <row r="10" spans="1:14" x14ac:dyDescent="0.25">
      <c r="A10" s="2">
        <v>2670</v>
      </c>
      <c r="B10" s="2" t="s">
        <v>18</v>
      </c>
      <c r="C10" s="2">
        <v>5339</v>
      </c>
      <c r="D10" s="2" t="s">
        <v>24</v>
      </c>
      <c r="E10" s="2">
        <v>72956</v>
      </c>
      <c r="F10" s="8">
        <v>43477.583333333336</v>
      </c>
      <c r="G10" s="15">
        <v>43477</v>
      </c>
      <c r="H10" s="2">
        <v>30</v>
      </c>
      <c r="I10" s="3">
        <v>26.5</v>
      </c>
      <c r="J10" s="3">
        <v>21</v>
      </c>
      <c r="K10" s="3">
        <v>3</v>
      </c>
      <c r="L10" s="3">
        <v>33.94</v>
      </c>
      <c r="M10" s="54">
        <v>40</v>
      </c>
      <c r="N10" s="50">
        <v>0.58333333333333337</v>
      </c>
    </row>
    <row r="11" spans="1:14" x14ac:dyDescent="0.25">
      <c r="A11" s="2">
        <v>2670</v>
      </c>
      <c r="B11" s="2" t="s">
        <v>18</v>
      </c>
      <c r="C11" s="2">
        <v>5339</v>
      </c>
      <c r="D11" s="2" t="s">
        <v>24</v>
      </c>
      <c r="E11" s="2">
        <v>72957</v>
      </c>
      <c r="F11" s="8">
        <v>43487.4375</v>
      </c>
      <c r="G11" s="15">
        <v>43487</v>
      </c>
      <c r="H11" s="2">
        <v>30</v>
      </c>
      <c r="I11" s="3">
        <v>23</v>
      </c>
      <c r="J11" s="3">
        <v>19.5</v>
      </c>
      <c r="K11" s="3">
        <v>3.5</v>
      </c>
      <c r="L11" s="3">
        <v>38.409999999999997</v>
      </c>
      <c r="M11" s="54">
        <v>40</v>
      </c>
      <c r="N11" s="50">
        <v>0.4375</v>
      </c>
    </row>
    <row r="12" spans="1:14" x14ac:dyDescent="0.25">
      <c r="A12" s="2">
        <v>2670</v>
      </c>
      <c r="B12" s="2" t="s">
        <v>18</v>
      </c>
      <c r="C12" s="2">
        <v>5339</v>
      </c>
      <c r="D12" s="2" t="s">
        <v>24</v>
      </c>
      <c r="E12" s="2">
        <v>72958</v>
      </c>
      <c r="F12" s="8">
        <v>43506.5</v>
      </c>
      <c r="G12" s="15">
        <v>43506</v>
      </c>
      <c r="H12" s="2">
        <v>30</v>
      </c>
      <c r="I12" s="3">
        <v>25.5</v>
      </c>
      <c r="J12" s="3">
        <v>21</v>
      </c>
      <c r="K12" s="3">
        <v>2.65</v>
      </c>
      <c r="L12" s="3">
        <v>29.98</v>
      </c>
      <c r="M12" s="54">
        <v>40</v>
      </c>
      <c r="N12" s="50">
        <v>0.5</v>
      </c>
    </row>
    <row r="13" spans="1:14" x14ac:dyDescent="0.25">
      <c r="A13" s="2">
        <v>2670</v>
      </c>
      <c r="B13" s="2" t="s">
        <v>18</v>
      </c>
      <c r="C13" s="2">
        <v>5339</v>
      </c>
      <c r="D13" s="2" t="s">
        <v>24</v>
      </c>
      <c r="E13" s="2">
        <v>73103</v>
      </c>
      <c r="F13" s="8">
        <v>43534.489583333336</v>
      </c>
      <c r="G13" s="15">
        <v>43534</v>
      </c>
      <c r="H13" s="2">
        <v>30</v>
      </c>
      <c r="I13" s="3">
        <v>27.5</v>
      </c>
      <c r="J13" s="3">
        <v>25</v>
      </c>
      <c r="K13" s="3">
        <v>2.8</v>
      </c>
      <c r="L13" s="3">
        <v>34.26</v>
      </c>
      <c r="M13" s="54">
        <v>39.5</v>
      </c>
      <c r="N13" s="50">
        <v>0.48958333333333331</v>
      </c>
    </row>
    <row r="14" spans="1:14" x14ac:dyDescent="0.25">
      <c r="A14" s="2">
        <v>2670</v>
      </c>
      <c r="B14" s="2" t="s">
        <v>18</v>
      </c>
      <c r="C14" s="2">
        <v>5339</v>
      </c>
      <c r="D14" s="2" t="s">
        <v>24</v>
      </c>
      <c r="E14" s="2">
        <v>73380</v>
      </c>
      <c r="F14" s="8">
        <v>43561.427083333336</v>
      </c>
      <c r="G14" s="15">
        <v>43561</v>
      </c>
      <c r="H14" s="2">
        <v>20</v>
      </c>
      <c r="I14" s="3">
        <v>26.5</v>
      </c>
      <c r="J14" s="3">
        <v>27</v>
      </c>
      <c r="K14" s="3">
        <v>1.95</v>
      </c>
      <c r="L14" s="3">
        <v>24.78</v>
      </c>
      <c r="M14" s="54">
        <v>39</v>
      </c>
      <c r="N14" s="50">
        <v>0.42708333333333331</v>
      </c>
    </row>
    <row r="15" spans="1:14" x14ac:dyDescent="0.25">
      <c r="A15" s="2">
        <v>2670</v>
      </c>
      <c r="B15" s="2" t="s">
        <v>18</v>
      </c>
      <c r="C15" s="2">
        <v>5339</v>
      </c>
      <c r="D15" s="2" t="s">
        <v>24</v>
      </c>
      <c r="E15" s="2">
        <v>73635</v>
      </c>
      <c r="F15" s="8">
        <v>43591.427083333336</v>
      </c>
      <c r="G15" s="15">
        <v>43591</v>
      </c>
      <c r="H15" s="2">
        <v>30</v>
      </c>
      <c r="I15" s="3">
        <v>30</v>
      </c>
      <c r="J15" s="3">
        <v>29.5</v>
      </c>
      <c r="K15" s="3">
        <v>1.5</v>
      </c>
      <c r="L15" s="3">
        <v>19.98</v>
      </c>
      <c r="M15" s="54">
        <v>40</v>
      </c>
      <c r="N15" s="12"/>
    </row>
    <row r="16" spans="1:14" x14ac:dyDescent="0.25">
      <c r="A16" s="2">
        <v>2670</v>
      </c>
      <c r="B16" s="2" t="s">
        <v>18</v>
      </c>
      <c r="C16" s="2">
        <v>5339</v>
      </c>
      <c r="D16" s="2" t="s">
        <v>24</v>
      </c>
      <c r="E16" s="2">
        <v>74006</v>
      </c>
      <c r="F16" s="8">
        <v>43594.541666666664</v>
      </c>
      <c r="G16" s="15">
        <v>43594</v>
      </c>
      <c r="H16" s="2">
        <v>60</v>
      </c>
      <c r="I16" s="3">
        <v>30</v>
      </c>
      <c r="J16" s="3">
        <v>29.7</v>
      </c>
      <c r="K16" s="3">
        <v>2</v>
      </c>
      <c r="L16" s="3">
        <v>26.74</v>
      </c>
      <c r="M16" s="54">
        <v>36</v>
      </c>
      <c r="N16" s="50">
        <v>0.54166666666666663</v>
      </c>
    </row>
    <row r="17" spans="1:14" x14ac:dyDescent="0.25">
      <c r="A17" s="2">
        <v>2670</v>
      </c>
      <c r="B17" s="2" t="s">
        <v>18</v>
      </c>
      <c r="C17" s="2">
        <v>5339</v>
      </c>
      <c r="D17" s="2" t="s">
        <v>24</v>
      </c>
      <c r="E17" s="2">
        <v>74008</v>
      </c>
      <c r="F17" s="8">
        <v>43617.3125</v>
      </c>
      <c r="G17" s="15">
        <v>43617</v>
      </c>
      <c r="H17" s="2">
        <v>30</v>
      </c>
      <c r="I17" s="3">
        <v>29</v>
      </c>
      <c r="J17" s="3">
        <v>30</v>
      </c>
      <c r="K17" s="3">
        <v>1.6</v>
      </c>
      <c r="L17" s="3">
        <v>21.52</v>
      </c>
      <c r="M17" s="54">
        <v>40</v>
      </c>
      <c r="N17" s="50">
        <v>0.3125</v>
      </c>
    </row>
    <row r="18" spans="1:14" x14ac:dyDescent="0.25">
      <c r="A18" s="2">
        <v>2670</v>
      </c>
      <c r="B18" s="2" t="s">
        <v>18</v>
      </c>
      <c r="C18" s="2">
        <v>5339</v>
      </c>
      <c r="D18" s="2" t="s">
        <v>24</v>
      </c>
      <c r="E18" s="2">
        <v>74328</v>
      </c>
      <c r="F18" s="8">
        <v>43645.322916666664</v>
      </c>
      <c r="G18" s="15">
        <v>43645</v>
      </c>
      <c r="H18" s="2">
        <v>45</v>
      </c>
      <c r="I18" s="3">
        <v>29</v>
      </c>
      <c r="J18" s="3">
        <v>30.5</v>
      </c>
      <c r="K18" s="3">
        <v>1.6</v>
      </c>
      <c r="L18" s="3">
        <v>21.72</v>
      </c>
      <c r="M18" s="54">
        <v>40</v>
      </c>
      <c r="N18" s="50">
        <v>0.32291666666666669</v>
      </c>
    </row>
    <row r="19" spans="1:14" x14ac:dyDescent="0.25">
      <c r="A19" s="2">
        <v>2670</v>
      </c>
      <c r="B19" s="2" t="s">
        <v>18</v>
      </c>
      <c r="C19" s="2">
        <v>5339</v>
      </c>
      <c r="D19" s="2" t="s">
        <v>24</v>
      </c>
      <c r="E19" s="2">
        <v>75509</v>
      </c>
      <c r="F19" s="8">
        <v>43671.6875</v>
      </c>
      <c r="G19" s="15">
        <v>43671</v>
      </c>
      <c r="H19" s="2">
        <v>50</v>
      </c>
      <c r="I19" s="3">
        <v>31.5</v>
      </c>
      <c r="J19" s="3">
        <v>33</v>
      </c>
      <c r="K19" s="3">
        <v>2.2000000000000002</v>
      </c>
      <c r="L19" s="3">
        <v>31.34</v>
      </c>
      <c r="M19" s="54">
        <v>38</v>
      </c>
      <c r="N19" s="50">
        <v>0.6875</v>
      </c>
    </row>
    <row r="20" spans="1:14" x14ac:dyDescent="0.25">
      <c r="A20" s="2">
        <v>2670</v>
      </c>
      <c r="B20" s="2" t="s">
        <v>18</v>
      </c>
      <c r="C20" s="2">
        <v>5339</v>
      </c>
      <c r="D20" s="2" t="s">
        <v>24</v>
      </c>
      <c r="E20" s="2">
        <v>75873</v>
      </c>
      <c r="F20" s="8">
        <v>43705.364583333336</v>
      </c>
      <c r="G20" s="15">
        <v>43705</v>
      </c>
      <c r="H20" s="2">
        <v>30</v>
      </c>
      <c r="I20" s="3">
        <v>30</v>
      </c>
      <c r="J20" s="3">
        <v>32.5</v>
      </c>
      <c r="K20" s="3">
        <v>1.35</v>
      </c>
      <c r="L20" s="3">
        <v>19.04</v>
      </c>
      <c r="M20" s="54">
        <v>37</v>
      </c>
      <c r="N20" s="50">
        <v>0.36458333333333331</v>
      </c>
    </row>
    <row r="21" spans="1:14" x14ac:dyDescent="0.25">
      <c r="A21" s="2">
        <v>2670</v>
      </c>
      <c r="B21" s="2" t="s">
        <v>18</v>
      </c>
      <c r="C21" s="2">
        <v>5339</v>
      </c>
      <c r="D21" s="2" t="s">
        <v>24</v>
      </c>
      <c r="E21" s="2">
        <v>76127</v>
      </c>
      <c r="F21" s="8">
        <v>43729.666666666664</v>
      </c>
      <c r="G21" s="15">
        <v>43729</v>
      </c>
      <c r="H21" s="2">
        <v>45</v>
      </c>
      <c r="I21" s="3">
        <v>27</v>
      </c>
      <c r="J21" s="3">
        <v>28.5</v>
      </c>
      <c r="K21" s="3">
        <v>2.8</v>
      </c>
      <c r="L21" s="3">
        <v>36.6</v>
      </c>
      <c r="M21" s="54">
        <v>35</v>
      </c>
      <c r="N21" s="50">
        <v>0.66666666666666663</v>
      </c>
    </row>
    <row r="22" spans="1:14" x14ac:dyDescent="0.25">
      <c r="A22" s="14">
        <v>2670</v>
      </c>
      <c r="B22" s="14" t="s">
        <v>18</v>
      </c>
      <c r="C22" s="14">
        <v>5339</v>
      </c>
      <c r="D22" s="14" t="s">
        <v>24</v>
      </c>
      <c r="E22" s="14">
        <v>76448</v>
      </c>
      <c r="F22" s="17">
        <v>43757</v>
      </c>
      <c r="G22" s="16">
        <v>43757</v>
      </c>
      <c r="H22" s="6">
        <v>45</v>
      </c>
      <c r="I22" s="3">
        <v>30</v>
      </c>
      <c r="J22" s="3">
        <v>29</v>
      </c>
      <c r="K22" s="3">
        <v>1.6</v>
      </c>
      <c r="L22" s="3">
        <v>21.11</v>
      </c>
      <c r="M22" s="38">
        <v>38</v>
      </c>
      <c r="N22" s="50">
        <v>0.59375</v>
      </c>
    </row>
    <row r="23" spans="1:14" x14ac:dyDescent="0.25">
      <c r="A23" s="14">
        <v>2670</v>
      </c>
      <c r="B23" s="14" t="s">
        <v>18</v>
      </c>
      <c r="C23" s="14">
        <v>5339</v>
      </c>
      <c r="D23" s="14" t="s">
        <v>24</v>
      </c>
      <c r="E23" s="14">
        <v>77788</v>
      </c>
      <c r="F23" s="17">
        <v>43788</v>
      </c>
      <c r="G23" s="16">
        <v>43788</v>
      </c>
      <c r="H23" s="6">
        <v>30</v>
      </c>
      <c r="I23" s="3">
        <v>25</v>
      </c>
      <c r="J23" s="3">
        <v>26</v>
      </c>
      <c r="K23" s="3">
        <v>2</v>
      </c>
      <c r="L23" s="3">
        <v>24.94</v>
      </c>
      <c r="M23" s="38">
        <v>40</v>
      </c>
      <c r="N23" s="50">
        <v>0.48958333333333331</v>
      </c>
    </row>
    <row r="24" spans="1:14" x14ac:dyDescent="0.25">
      <c r="A24" s="20">
        <v>2670</v>
      </c>
      <c r="B24" s="20" t="s">
        <v>18</v>
      </c>
      <c r="C24" s="20">
        <v>5339</v>
      </c>
      <c r="D24" s="13" t="s">
        <v>24</v>
      </c>
      <c r="E24" s="20">
        <v>79107</v>
      </c>
      <c r="F24" s="22">
        <v>43813</v>
      </c>
      <c r="G24" s="21">
        <v>43813</v>
      </c>
      <c r="H24" s="20">
        <v>45</v>
      </c>
      <c r="I24" s="23">
        <v>27</v>
      </c>
      <c r="J24" s="23">
        <v>25</v>
      </c>
      <c r="K24" s="23">
        <v>2</v>
      </c>
      <c r="L24" s="23">
        <v>24.47</v>
      </c>
      <c r="M24" s="51">
        <v>40</v>
      </c>
      <c r="N24" s="50">
        <v>0.45833333333333331</v>
      </c>
    </row>
    <row r="25" spans="1:14" x14ac:dyDescent="0.25">
      <c r="A25" s="26">
        <v>2670</v>
      </c>
      <c r="B25" s="26" t="s">
        <v>18</v>
      </c>
      <c r="C25" s="26">
        <v>5339</v>
      </c>
      <c r="D25" s="12" t="s">
        <v>24</v>
      </c>
      <c r="E25" s="26">
        <v>79664</v>
      </c>
      <c r="F25" s="25">
        <v>43841</v>
      </c>
      <c r="G25" s="27">
        <v>43841</v>
      </c>
      <c r="H25" s="26">
        <v>30</v>
      </c>
      <c r="I25" s="10">
        <v>26</v>
      </c>
      <c r="J25" s="10">
        <v>23</v>
      </c>
      <c r="K25" s="10">
        <v>2.9</v>
      </c>
      <c r="L25" s="10">
        <v>34.130000000000003</v>
      </c>
      <c r="M25" s="52">
        <v>39</v>
      </c>
      <c r="N25" s="50">
        <v>0.42708333333333331</v>
      </c>
    </row>
    <row r="26" spans="1:14" x14ac:dyDescent="0.25">
      <c r="A26" s="26">
        <v>2670</v>
      </c>
      <c r="B26" s="26" t="s">
        <v>18</v>
      </c>
      <c r="C26" s="26">
        <v>5339</v>
      </c>
      <c r="D26" s="12" t="s">
        <v>24</v>
      </c>
      <c r="E26" s="26">
        <v>80148</v>
      </c>
      <c r="F26" s="25">
        <v>43870</v>
      </c>
      <c r="G26" s="27">
        <v>43870</v>
      </c>
      <c r="H26" s="26">
        <v>45</v>
      </c>
      <c r="I26" s="10">
        <v>23.5</v>
      </c>
      <c r="J26" s="10">
        <v>21.5</v>
      </c>
      <c r="K26" s="10">
        <v>2.8</v>
      </c>
      <c r="L26" s="10">
        <v>31.99</v>
      </c>
      <c r="M26" s="52">
        <v>36</v>
      </c>
      <c r="N26" s="50">
        <v>0.40625</v>
      </c>
    </row>
    <row r="27" spans="1:14" x14ac:dyDescent="0.25">
      <c r="A27" s="26">
        <v>2670</v>
      </c>
      <c r="B27" s="26" t="s">
        <v>18</v>
      </c>
      <c r="C27" s="26">
        <v>5339</v>
      </c>
      <c r="D27" s="12" t="s">
        <v>24</v>
      </c>
      <c r="E27" s="26">
        <v>80431</v>
      </c>
      <c r="F27" s="25">
        <v>43897</v>
      </c>
      <c r="G27" s="27">
        <v>43897</v>
      </c>
      <c r="H27" s="26">
        <v>45</v>
      </c>
      <c r="I27" s="10">
        <v>18.5</v>
      </c>
      <c r="J27" s="10">
        <v>22</v>
      </c>
      <c r="K27" s="10">
        <v>2.5</v>
      </c>
      <c r="L27" s="10">
        <v>38.85</v>
      </c>
      <c r="M27" s="52">
        <v>39</v>
      </c>
      <c r="N27" s="50">
        <v>0.33333333333333331</v>
      </c>
    </row>
    <row r="28" spans="1:14" x14ac:dyDescent="0.25">
      <c r="A28" s="26">
        <v>2670</v>
      </c>
      <c r="B28" s="26" t="s">
        <v>18</v>
      </c>
      <c r="C28" s="26">
        <v>5339</v>
      </c>
      <c r="D28" s="12" t="s">
        <v>24</v>
      </c>
      <c r="E28" s="26">
        <v>80751</v>
      </c>
      <c r="F28" s="25">
        <v>43926</v>
      </c>
      <c r="G28" s="27">
        <v>43926</v>
      </c>
      <c r="H28" s="26">
        <v>45</v>
      </c>
      <c r="I28" s="10">
        <v>26</v>
      </c>
      <c r="J28" s="10">
        <v>26</v>
      </c>
      <c r="K28" s="10">
        <v>2.0499999999999998</v>
      </c>
      <c r="L28" s="10">
        <v>25.56</v>
      </c>
      <c r="M28" s="52">
        <v>41</v>
      </c>
      <c r="N28" s="50">
        <v>0.34375</v>
      </c>
    </row>
    <row r="29" spans="1:14" x14ac:dyDescent="0.25">
      <c r="A29" s="26">
        <v>2670</v>
      </c>
      <c r="B29" s="26" t="s">
        <v>18</v>
      </c>
      <c r="C29" s="26">
        <v>5339</v>
      </c>
      <c r="D29" s="12" t="s">
        <v>24</v>
      </c>
      <c r="E29" s="26">
        <v>80947</v>
      </c>
      <c r="F29" s="25">
        <v>43953</v>
      </c>
      <c r="G29" s="27">
        <v>43953</v>
      </c>
      <c r="H29" s="26">
        <v>30</v>
      </c>
      <c r="I29" s="10">
        <v>26.5</v>
      </c>
      <c r="J29" s="10">
        <v>29</v>
      </c>
      <c r="K29" s="10">
        <v>4.0999999999999996</v>
      </c>
      <c r="L29" s="10">
        <v>54.11</v>
      </c>
      <c r="M29" s="52">
        <v>40</v>
      </c>
      <c r="N29" s="50">
        <v>0.75</v>
      </c>
    </row>
    <row r="30" spans="1:14" x14ac:dyDescent="0.25">
      <c r="A30" s="26">
        <v>2670</v>
      </c>
      <c r="B30" s="26" t="s">
        <v>18</v>
      </c>
      <c r="C30" s="26">
        <v>5339</v>
      </c>
      <c r="D30" s="12" t="s">
        <v>24</v>
      </c>
      <c r="E30" s="26">
        <v>81202</v>
      </c>
      <c r="F30" s="25">
        <v>43984</v>
      </c>
      <c r="G30" s="27">
        <v>43984</v>
      </c>
      <c r="H30" s="26">
        <v>30</v>
      </c>
      <c r="I30" s="10">
        <v>28.5</v>
      </c>
      <c r="J30" s="10">
        <v>30</v>
      </c>
      <c r="K30" s="10">
        <v>2.5499999999999998</v>
      </c>
      <c r="L30" s="10">
        <v>34.29</v>
      </c>
      <c r="M30" s="52">
        <v>33</v>
      </c>
      <c r="N30" s="50">
        <v>0.29166666666666669</v>
      </c>
    </row>
    <row r="31" spans="1:14" x14ac:dyDescent="0.25">
      <c r="A31" s="26">
        <v>2670</v>
      </c>
      <c r="B31" s="26" t="s">
        <v>18</v>
      </c>
      <c r="C31" s="26">
        <v>5339</v>
      </c>
      <c r="D31" s="12" t="s">
        <v>24</v>
      </c>
      <c r="E31" s="26">
        <v>81412</v>
      </c>
      <c r="F31" s="25">
        <v>44009</v>
      </c>
      <c r="G31" s="27">
        <v>44009</v>
      </c>
      <c r="H31" s="26">
        <v>45</v>
      </c>
      <c r="I31" s="10">
        <v>31</v>
      </c>
      <c r="J31" s="10">
        <v>31.5</v>
      </c>
      <c r="K31" s="10">
        <v>2.7</v>
      </c>
      <c r="L31" s="10">
        <v>37.36</v>
      </c>
      <c r="M31" s="52">
        <v>34.5</v>
      </c>
      <c r="N31" s="50">
        <v>0.60416666666666663</v>
      </c>
    </row>
    <row r="32" spans="1:14" x14ac:dyDescent="0.25">
      <c r="A32" s="26">
        <v>2670</v>
      </c>
      <c r="B32" s="26" t="s">
        <v>18</v>
      </c>
      <c r="C32" s="26">
        <v>5339</v>
      </c>
      <c r="D32" s="12" t="s">
        <v>24</v>
      </c>
      <c r="E32" s="26">
        <v>81871</v>
      </c>
      <c r="F32" s="25">
        <v>44037</v>
      </c>
      <c r="G32" s="27">
        <v>44037</v>
      </c>
      <c r="H32" s="26">
        <v>30</v>
      </c>
      <c r="I32" s="10">
        <v>30.5</v>
      </c>
      <c r="J32" s="10">
        <v>29.5</v>
      </c>
      <c r="K32" s="10">
        <v>2.2000000000000002</v>
      </c>
      <c r="L32" s="10">
        <v>29.31</v>
      </c>
      <c r="M32" s="52">
        <v>34.5</v>
      </c>
      <c r="N32" s="50">
        <v>0.5625</v>
      </c>
    </row>
    <row r="33" spans="1:14" x14ac:dyDescent="0.25">
      <c r="A33" s="26">
        <v>2670</v>
      </c>
      <c r="B33" s="26" t="s">
        <v>18</v>
      </c>
      <c r="C33" s="26">
        <v>5339</v>
      </c>
      <c r="D33" s="12" t="s">
        <v>24</v>
      </c>
      <c r="E33" s="26">
        <v>82566</v>
      </c>
      <c r="F33" s="25">
        <v>44065</v>
      </c>
      <c r="G33" s="27">
        <v>44065</v>
      </c>
      <c r="H33" s="26">
        <v>30</v>
      </c>
      <c r="I33" s="10">
        <v>30</v>
      </c>
      <c r="J33" s="10">
        <v>34</v>
      </c>
      <c r="K33" s="10">
        <v>2</v>
      </c>
      <c r="L33" s="10">
        <v>29.05</v>
      </c>
      <c r="M33" s="52">
        <v>38</v>
      </c>
      <c r="N33" s="50">
        <v>0.52083333333333337</v>
      </c>
    </row>
    <row r="34" spans="1:14" x14ac:dyDescent="0.25">
      <c r="A34" s="26">
        <v>2670</v>
      </c>
      <c r="B34" s="26" t="s">
        <v>18</v>
      </c>
      <c r="C34" s="26">
        <v>5339</v>
      </c>
      <c r="D34" s="12" t="s">
        <v>24</v>
      </c>
      <c r="E34" s="26">
        <v>83040</v>
      </c>
      <c r="F34" s="25">
        <v>44093</v>
      </c>
      <c r="G34" s="27">
        <v>44093</v>
      </c>
      <c r="H34" s="26">
        <v>30</v>
      </c>
      <c r="I34" s="10">
        <v>28.5</v>
      </c>
      <c r="J34" s="10">
        <v>31.5</v>
      </c>
      <c r="K34" s="10">
        <v>1.8</v>
      </c>
      <c r="L34" s="10">
        <v>24.91</v>
      </c>
      <c r="M34" s="52">
        <v>29.5</v>
      </c>
      <c r="N34" s="50">
        <v>0.5</v>
      </c>
    </row>
    <row r="35" spans="1:14" x14ac:dyDescent="0.25">
      <c r="A35" s="26">
        <v>2670</v>
      </c>
      <c r="B35" s="26" t="s">
        <v>18</v>
      </c>
      <c r="C35" s="26">
        <v>5339</v>
      </c>
      <c r="D35" s="12" t="s">
        <v>24</v>
      </c>
      <c r="E35" s="26">
        <v>83537</v>
      </c>
      <c r="F35" s="25">
        <v>44121</v>
      </c>
      <c r="G35" s="27">
        <v>44121</v>
      </c>
      <c r="H35" s="26">
        <v>30</v>
      </c>
      <c r="I35" s="10">
        <v>28.5</v>
      </c>
      <c r="J35" s="10">
        <v>29</v>
      </c>
      <c r="K35" s="10">
        <v>1.7</v>
      </c>
      <c r="L35" s="10">
        <v>22.43</v>
      </c>
      <c r="M35" s="52">
        <v>34</v>
      </c>
      <c r="N35" s="50">
        <v>0.4375</v>
      </c>
    </row>
    <row r="36" spans="1:14" x14ac:dyDescent="0.25">
      <c r="A36" s="26">
        <v>2670</v>
      </c>
      <c r="B36" s="26" t="s">
        <v>18</v>
      </c>
      <c r="C36" s="26">
        <v>5339</v>
      </c>
      <c r="D36" s="12" t="s">
        <v>24</v>
      </c>
      <c r="E36" s="26">
        <v>83719</v>
      </c>
      <c r="F36" s="25">
        <v>44149</v>
      </c>
      <c r="G36" s="27">
        <v>44149</v>
      </c>
      <c r="H36" s="26">
        <v>45</v>
      </c>
      <c r="I36" s="10">
        <v>27.5</v>
      </c>
      <c r="J36" s="10">
        <v>27</v>
      </c>
      <c r="K36" s="10">
        <v>2</v>
      </c>
      <c r="L36" s="10">
        <v>27.96</v>
      </c>
      <c r="M36" s="52">
        <v>31</v>
      </c>
      <c r="N36" s="50">
        <v>0.35416666666666669</v>
      </c>
    </row>
    <row r="37" spans="1:14" x14ac:dyDescent="0.25">
      <c r="A37" s="26">
        <v>2670</v>
      </c>
      <c r="B37" s="26" t="s">
        <v>18</v>
      </c>
      <c r="C37" s="26">
        <v>5339</v>
      </c>
      <c r="D37" s="12" t="s">
        <v>24</v>
      </c>
      <c r="E37" s="26">
        <v>87309</v>
      </c>
      <c r="F37" s="25">
        <v>44177</v>
      </c>
      <c r="G37" s="27">
        <v>44177</v>
      </c>
      <c r="H37" s="26">
        <v>45</v>
      </c>
      <c r="I37" s="10">
        <v>19.5</v>
      </c>
      <c r="J37" s="10">
        <v>20</v>
      </c>
      <c r="K37" s="10">
        <v>3.3</v>
      </c>
      <c r="L37" s="10">
        <v>36.590000000000003</v>
      </c>
      <c r="M37" s="52">
        <v>36</v>
      </c>
      <c r="N37" s="50">
        <v>0.3125</v>
      </c>
    </row>
    <row r="38" spans="1:14" x14ac:dyDescent="0.25">
      <c r="A38" s="26">
        <v>2670</v>
      </c>
      <c r="B38" s="26" t="s">
        <v>18</v>
      </c>
      <c r="C38" s="26">
        <v>5339</v>
      </c>
      <c r="D38" s="12" t="s">
        <v>24</v>
      </c>
      <c r="E38" s="26">
        <v>87310</v>
      </c>
      <c r="F38" s="25">
        <v>44205</v>
      </c>
      <c r="G38" s="27">
        <v>44205</v>
      </c>
      <c r="H38" s="26">
        <v>45</v>
      </c>
      <c r="I38" s="10">
        <v>17</v>
      </c>
      <c r="J38" s="10">
        <v>20</v>
      </c>
      <c r="K38" s="10">
        <v>4.7</v>
      </c>
      <c r="L38" s="10">
        <v>52.11</v>
      </c>
      <c r="M38" s="52">
        <v>37.75</v>
      </c>
      <c r="N38" s="50">
        <v>0.73958333333333337</v>
      </c>
    </row>
    <row r="39" spans="1:14" x14ac:dyDescent="0.25">
      <c r="A39" s="26">
        <v>2670</v>
      </c>
      <c r="B39" s="26" t="s">
        <v>18</v>
      </c>
      <c r="C39" s="26">
        <v>5339</v>
      </c>
      <c r="D39" s="12" t="s">
        <v>24</v>
      </c>
      <c r="E39" s="26">
        <v>87311</v>
      </c>
      <c r="F39" s="25">
        <v>44233</v>
      </c>
      <c r="G39" s="27">
        <v>44233</v>
      </c>
      <c r="H39" s="26">
        <v>45</v>
      </c>
      <c r="I39" s="10">
        <v>24</v>
      </c>
      <c r="J39" s="10">
        <v>22</v>
      </c>
      <c r="K39" s="10">
        <v>3.8</v>
      </c>
      <c r="L39" s="10">
        <v>43.86</v>
      </c>
      <c r="M39" s="52">
        <v>38</v>
      </c>
      <c r="N39" s="50">
        <v>0.69791666666666663</v>
      </c>
    </row>
    <row r="40" spans="1:14" x14ac:dyDescent="0.25">
      <c r="A40" s="26">
        <v>2670</v>
      </c>
      <c r="B40" s="26" t="s">
        <v>18</v>
      </c>
      <c r="C40" s="26">
        <v>5339</v>
      </c>
      <c r="D40" s="12" t="s">
        <v>24</v>
      </c>
      <c r="E40" s="26">
        <v>87312</v>
      </c>
      <c r="F40" s="25">
        <v>44261</v>
      </c>
      <c r="G40" s="27">
        <v>44261</v>
      </c>
      <c r="H40" s="26">
        <v>45</v>
      </c>
      <c r="I40" s="10">
        <v>26</v>
      </c>
      <c r="J40" s="10">
        <v>24.5</v>
      </c>
      <c r="K40" s="10">
        <v>3.1</v>
      </c>
      <c r="L40" s="10">
        <v>37.56</v>
      </c>
      <c r="M40" s="52">
        <v>36</v>
      </c>
      <c r="N40" s="50">
        <v>0.65625</v>
      </c>
    </row>
    <row r="41" spans="1:14" x14ac:dyDescent="0.25">
      <c r="A41" s="26">
        <v>2670</v>
      </c>
      <c r="B41" s="26" t="s">
        <v>18</v>
      </c>
      <c r="C41" s="26">
        <v>5339</v>
      </c>
      <c r="D41" s="12" t="s">
        <v>24</v>
      </c>
      <c r="E41" s="26">
        <v>87313</v>
      </c>
      <c r="F41" s="25">
        <v>44289</v>
      </c>
      <c r="G41" s="27">
        <v>44289</v>
      </c>
      <c r="H41" s="26">
        <v>45</v>
      </c>
      <c r="I41" s="10">
        <v>22.5</v>
      </c>
      <c r="J41" s="10">
        <v>23</v>
      </c>
      <c r="K41" s="10">
        <v>3.45</v>
      </c>
      <c r="L41" s="10">
        <v>40.61</v>
      </c>
      <c r="M41" s="52">
        <v>36.5</v>
      </c>
      <c r="N41" s="50">
        <v>0.59375</v>
      </c>
    </row>
    <row r="42" spans="1:14" x14ac:dyDescent="0.25">
      <c r="A42" s="26">
        <v>2670</v>
      </c>
      <c r="B42" s="26" t="s">
        <v>18</v>
      </c>
      <c r="C42" s="26">
        <v>5339</v>
      </c>
      <c r="D42" s="12" t="s">
        <v>24</v>
      </c>
      <c r="E42" s="45">
        <v>87416</v>
      </c>
      <c r="F42" s="46">
        <v>44315</v>
      </c>
      <c r="G42" s="47">
        <v>44315</v>
      </c>
      <c r="H42" s="45">
        <v>45</v>
      </c>
      <c r="I42" s="48">
        <v>29</v>
      </c>
      <c r="J42" s="48">
        <v>26</v>
      </c>
      <c r="K42" s="48">
        <v>2.2000000000000002</v>
      </c>
      <c r="L42" s="48">
        <v>27.43</v>
      </c>
      <c r="M42" s="53">
        <v>35.5</v>
      </c>
      <c r="N42" s="50">
        <v>0.44791666666666669</v>
      </c>
    </row>
    <row r="43" spans="1:14" x14ac:dyDescent="0.25">
      <c r="A43" s="26">
        <v>2670</v>
      </c>
      <c r="B43" s="26" t="s">
        <v>18</v>
      </c>
      <c r="C43" s="26">
        <v>5339</v>
      </c>
      <c r="D43" s="12" t="s">
        <v>24</v>
      </c>
      <c r="E43" s="26">
        <v>87728</v>
      </c>
      <c r="F43" s="25">
        <v>44345</v>
      </c>
      <c r="G43" s="27">
        <v>44345</v>
      </c>
      <c r="H43" s="26">
        <v>45</v>
      </c>
      <c r="I43" s="10">
        <v>29</v>
      </c>
      <c r="J43" s="10">
        <v>28</v>
      </c>
      <c r="K43" s="10">
        <v>2</v>
      </c>
      <c r="L43" s="10">
        <v>25.9</v>
      </c>
      <c r="M43" s="52">
        <v>39</v>
      </c>
      <c r="N43" s="50">
        <v>0.48958333333333331</v>
      </c>
    </row>
    <row r="44" spans="1:14" x14ac:dyDescent="0.25">
      <c r="A44" s="26">
        <v>2670</v>
      </c>
      <c r="B44" s="26" t="s">
        <v>18</v>
      </c>
      <c r="C44" s="26">
        <v>5339</v>
      </c>
      <c r="D44" s="12" t="s">
        <v>24</v>
      </c>
      <c r="E44" s="26">
        <v>88070</v>
      </c>
      <c r="F44" s="25">
        <v>44374</v>
      </c>
      <c r="G44" s="27">
        <v>44374</v>
      </c>
      <c r="H44" s="26">
        <v>45</v>
      </c>
      <c r="I44" s="10">
        <v>29</v>
      </c>
      <c r="J44" s="10">
        <v>28</v>
      </c>
      <c r="K44" s="10">
        <v>2.2000000000000002</v>
      </c>
      <c r="L44" s="10">
        <v>28.49</v>
      </c>
      <c r="M44" s="52">
        <v>40</v>
      </c>
      <c r="N44" s="50">
        <v>0.47916666666666669</v>
      </c>
    </row>
    <row r="45" spans="1:14" x14ac:dyDescent="0.25">
      <c r="A45" s="26">
        <v>2670</v>
      </c>
      <c r="B45" s="26" t="s">
        <v>18</v>
      </c>
      <c r="C45" s="26">
        <v>5339</v>
      </c>
      <c r="D45" s="12" t="s">
        <v>24</v>
      </c>
      <c r="E45" s="26">
        <v>88296</v>
      </c>
      <c r="F45" s="25">
        <v>44401</v>
      </c>
      <c r="G45" s="27">
        <v>44401</v>
      </c>
      <c r="H45" s="26">
        <v>45</v>
      </c>
      <c r="I45" s="10">
        <v>29</v>
      </c>
      <c r="J45" s="10">
        <v>32</v>
      </c>
      <c r="K45" s="10">
        <v>1.6</v>
      </c>
      <c r="L45" s="10">
        <v>22.35</v>
      </c>
      <c r="M45" s="52">
        <v>35</v>
      </c>
      <c r="N45" s="50">
        <v>0.40625</v>
      </c>
    </row>
    <row r="46" spans="1:14" x14ac:dyDescent="0.25">
      <c r="A46" s="26">
        <v>2670</v>
      </c>
      <c r="B46" s="26" t="s">
        <v>18</v>
      </c>
      <c r="C46" s="26">
        <v>5339</v>
      </c>
      <c r="D46" s="12" t="s">
        <v>24</v>
      </c>
      <c r="E46" s="26">
        <v>88629</v>
      </c>
      <c r="F46" s="25">
        <v>44424</v>
      </c>
      <c r="G46" s="27">
        <v>44424</v>
      </c>
      <c r="H46" s="26">
        <v>45</v>
      </c>
      <c r="I46" s="10">
        <v>30</v>
      </c>
      <c r="J46" s="10">
        <v>31</v>
      </c>
      <c r="K46" s="10">
        <v>3.5</v>
      </c>
      <c r="L46" s="10">
        <v>47.97</v>
      </c>
      <c r="M46" s="52">
        <v>38</v>
      </c>
      <c r="N46" s="50">
        <v>0.70833333333333337</v>
      </c>
    </row>
    <row r="47" spans="1:14" x14ac:dyDescent="0.25">
      <c r="A47" s="26">
        <v>2670</v>
      </c>
      <c r="B47" s="26" t="s">
        <v>18</v>
      </c>
      <c r="C47" s="26">
        <v>5339</v>
      </c>
      <c r="D47" s="12" t="s">
        <v>24</v>
      </c>
      <c r="E47" s="45">
        <v>89016</v>
      </c>
      <c r="F47" s="46">
        <v>44458</v>
      </c>
      <c r="G47" s="47">
        <v>44458</v>
      </c>
      <c r="H47" s="45">
        <v>45</v>
      </c>
      <c r="I47" s="48">
        <v>28</v>
      </c>
      <c r="J47" s="48">
        <v>31</v>
      </c>
      <c r="K47" s="48">
        <v>1.8</v>
      </c>
      <c r="L47" s="48">
        <v>24.67</v>
      </c>
      <c r="M47" s="53">
        <v>40</v>
      </c>
      <c r="N47" s="50">
        <v>0.38541666666666669</v>
      </c>
    </row>
    <row r="48" spans="1:14" x14ac:dyDescent="0.25">
      <c r="A48" s="26">
        <v>2670</v>
      </c>
      <c r="B48" s="26" t="s">
        <v>18</v>
      </c>
      <c r="C48" s="26">
        <v>5339</v>
      </c>
      <c r="D48" s="12" t="s">
        <v>24</v>
      </c>
      <c r="E48" s="26">
        <v>91878</v>
      </c>
      <c r="F48" s="25">
        <v>44489</v>
      </c>
      <c r="G48" s="27">
        <v>44489</v>
      </c>
      <c r="H48" s="26">
        <v>45</v>
      </c>
      <c r="I48" s="10">
        <v>26</v>
      </c>
      <c r="J48" s="10">
        <v>26.5</v>
      </c>
      <c r="K48" s="10">
        <v>2.2000000000000002</v>
      </c>
      <c r="L48" s="10">
        <v>27.69</v>
      </c>
      <c r="M48" s="28">
        <v>38</v>
      </c>
      <c r="N48" s="50">
        <v>0.41666666666666669</v>
      </c>
    </row>
    <row r="49" spans="1:14" x14ac:dyDescent="0.25">
      <c r="A49" s="26">
        <v>2670</v>
      </c>
      <c r="B49" s="26" t="s">
        <v>18</v>
      </c>
      <c r="C49" s="26">
        <v>5339</v>
      </c>
      <c r="D49" s="12" t="s">
        <v>24</v>
      </c>
      <c r="E49" s="26">
        <v>91949</v>
      </c>
      <c r="F49" s="25">
        <v>44514</v>
      </c>
      <c r="G49" s="27">
        <v>44514</v>
      </c>
      <c r="H49" s="26">
        <v>45</v>
      </c>
      <c r="I49" s="10">
        <v>24</v>
      </c>
      <c r="J49" s="10">
        <v>26</v>
      </c>
      <c r="K49" s="10">
        <v>3.2</v>
      </c>
      <c r="L49" s="10">
        <v>39.9</v>
      </c>
      <c r="M49" s="28">
        <v>40</v>
      </c>
      <c r="N49" s="50">
        <v>0.72916666666666663</v>
      </c>
    </row>
    <row r="50" spans="1:14" x14ac:dyDescent="0.25">
      <c r="A50" s="26">
        <v>2670</v>
      </c>
      <c r="B50" s="26" t="s">
        <v>18</v>
      </c>
      <c r="C50" s="26">
        <v>5339</v>
      </c>
      <c r="D50" s="12" t="s">
        <v>24</v>
      </c>
      <c r="E50" s="26">
        <v>92269</v>
      </c>
      <c r="F50" s="25">
        <v>44541</v>
      </c>
      <c r="G50" s="32">
        <v>44541</v>
      </c>
      <c r="H50" s="26">
        <v>45</v>
      </c>
      <c r="I50" s="10">
        <v>27.5</v>
      </c>
      <c r="J50" s="10">
        <v>27</v>
      </c>
      <c r="K50" s="10">
        <v>2.2999999999999998</v>
      </c>
      <c r="L50" s="10">
        <v>29.23</v>
      </c>
      <c r="M50" s="28">
        <v>39</v>
      </c>
      <c r="N50" s="50">
        <v>0.6875</v>
      </c>
    </row>
    <row r="51" spans="1:14" x14ac:dyDescent="0.25">
      <c r="A51" s="26">
        <v>2670</v>
      </c>
      <c r="B51" s="26" t="s">
        <v>18</v>
      </c>
      <c r="C51" s="26">
        <v>5339</v>
      </c>
      <c r="D51" s="12" t="s">
        <v>24</v>
      </c>
      <c r="E51" s="26">
        <v>93584</v>
      </c>
      <c r="F51" s="25">
        <v>44569</v>
      </c>
      <c r="G51" s="32">
        <v>44569</v>
      </c>
      <c r="H51" s="26">
        <v>60</v>
      </c>
      <c r="I51" s="10">
        <v>27</v>
      </c>
      <c r="J51" s="10">
        <v>25</v>
      </c>
      <c r="K51" s="10">
        <v>2.5</v>
      </c>
      <c r="L51" s="10">
        <v>30.58</v>
      </c>
      <c r="M51" s="28">
        <v>39.5</v>
      </c>
      <c r="N51" s="50">
        <v>0.59375</v>
      </c>
    </row>
    <row r="52" spans="1:14" x14ac:dyDescent="0.25">
      <c r="A52" s="26">
        <v>2670</v>
      </c>
      <c r="B52" s="26" t="s">
        <v>18</v>
      </c>
      <c r="C52" s="26">
        <v>5339</v>
      </c>
      <c r="D52" s="12" t="s">
        <v>24</v>
      </c>
      <c r="E52" s="26">
        <v>93586</v>
      </c>
      <c r="F52" s="25">
        <v>44598</v>
      </c>
      <c r="G52" s="32">
        <v>44598</v>
      </c>
      <c r="H52" s="26">
        <v>45</v>
      </c>
      <c r="I52" s="10">
        <v>25</v>
      </c>
      <c r="J52" s="10">
        <v>24</v>
      </c>
      <c r="K52" s="10">
        <v>3.15</v>
      </c>
      <c r="L52" s="10">
        <v>37.799999999999997</v>
      </c>
      <c r="M52" s="28">
        <v>39.5</v>
      </c>
      <c r="N52" s="50">
        <v>0.54166666666666663</v>
      </c>
    </row>
    <row r="53" spans="1:14" x14ac:dyDescent="0.25">
      <c r="A53" s="26">
        <v>2670</v>
      </c>
      <c r="B53" s="26" t="s">
        <v>18</v>
      </c>
      <c r="C53" s="26">
        <v>5339</v>
      </c>
      <c r="D53" s="12" t="s">
        <v>24</v>
      </c>
      <c r="E53" s="26">
        <v>93926</v>
      </c>
      <c r="F53" s="25">
        <v>44626</v>
      </c>
      <c r="G53" s="32">
        <v>44626</v>
      </c>
      <c r="H53" s="26">
        <v>45</v>
      </c>
      <c r="I53" s="10">
        <v>27</v>
      </c>
      <c r="J53" s="10">
        <v>24</v>
      </c>
      <c r="K53" s="10">
        <v>3</v>
      </c>
      <c r="L53" s="10">
        <v>36</v>
      </c>
      <c r="M53" s="28">
        <v>35</v>
      </c>
      <c r="N53" s="50">
        <v>0.45833333333333331</v>
      </c>
    </row>
    <row r="54" spans="1:14" x14ac:dyDescent="0.25">
      <c r="A54" s="26">
        <v>2670</v>
      </c>
      <c r="B54" s="26" t="s">
        <v>18</v>
      </c>
      <c r="C54" s="26">
        <v>5339</v>
      </c>
      <c r="D54" s="12" t="s">
        <v>24</v>
      </c>
      <c r="E54" s="26">
        <v>94261</v>
      </c>
      <c r="F54" s="25">
        <v>44653</v>
      </c>
      <c r="G54" s="32">
        <v>44653</v>
      </c>
      <c r="H54" s="26">
        <v>45</v>
      </c>
      <c r="I54" s="10">
        <v>28</v>
      </c>
      <c r="J54" s="10">
        <v>28.5</v>
      </c>
      <c r="K54" s="10">
        <v>1.8</v>
      </c>
      <c r="L54" s="10">
        <v>23.53</v>
      </c>
      <c r="M54" s="28">
        <v>40</v>
      </c>
      <c r="N54" s="50">
        <v>0.54166666666666663</v>
      </c>
    </row>
    <row r="55" spans="1:14" x14ac:dyDescent="0.25">
      <c r="A55" s="26">
        <v>2670</v>
      </c>
      <c r="B55" s="26" t="s">
        <v>18</v>
      </c>
      <c r="C55" s="26">
        <v>5339</v>
      </c>
      <c r="D55" s="12" t="s">
        <v>24</v>
      </c>
      <c r="E55" s="26">
        <v>94748</v>
      </c>
      <c r="F55" s="25">
        <v>44681</v>
      </c>
      <c r="G55" s="32">
        <v>44681</v>
      </c>
      <c r="H55" s="26">
        <v>45</v>
      </c>
      <c r="I55" s="10">
        <v>26.5</v>
      </c>
      <c r="J55" s="10">
        <v>27</v>
      </c>
      <c r="K55" s="10">
        <v>2.2999999999999998</v>
      </c>
      <c r="L55" s="10">
        <v>29.23</v>
      </c>
      <c r="M55" s="28">
        <v>40</v>
      </c>
      <c r="N55" s="50">
        <v>0.40625</v>
      </c>
    </row>
    <row r="56" spans="1:14" x14ac:dyDescent="0.25">
      <c r="A56" s="26">
        <v>2670</v>
      </c>
      <c r="B56" s="26" t="s">
        <v>18</v>
      </c>
      <c r="C56" s="26">
        <v>5339</v>
      </c>
      <c r="D56" s="12" t="s">
        <v>24</v>
      </c>
      <c r="E56" s="26">
        <v>95044</v>
      </c>
      <c r="F56" s="25">
        <v>44721</v>
      </c>
      <c r="G56" s="32">
        <v>44721</v>
      </c>
      <c r="H56" s="26">
        <v>45</v>
      </c>
      <c r="I56" s="10">
        <v>28</v>
      </c>
      <c r="J56" s="10">
        <v>31</v>
      </c>
      <c r="K56" s="10">
        <v>2</v>
      </c>
      <c r="L56" s="10">
        <v>27.41</v>
      </c>
      <c r="M56" s="28">
        <v>34</v>
      </c>
      <c r="N56" s="50">
        <v>0.75</v>
      </c>
    </row>
    <row r="57" spans="1:14" x14ac:dyDescent="0.25">
      <c r="A57" s="26">
        <v>2670</v>
      </c>
      <c r="B57" s="26" t="s">
        <v>18</v>
      </c>
      <c r="C57" s="26">
        <v>5339</v>
      </c>
      <c r="D57" s="12" t="s">
        <v>24</v>
      </c>
      <c r="E57" s="26">
        <v>95670</v>
      </c>
      <c r="F57" s="25">
        <v>44737</v>
      </c>
      <c r="G57" s="32">
        <v>44737</v>
      </c>
      <c r="H57" s="26">
        <v>45</v>
      </c>
      <c r="I57" s="10">
        <v>28.5</v>
      </c>
      <c r="J57" s="10">
        <v>31</v>
      </c>
      <c r="K57" s="10">
        <v>1.75</v>
      </c>
      <c r="L57" s="10">
        <v>23.99</v>
      </c>
      <c r="M57" s="28">
        <v>36</v>
      </c>
      <c r="N57" s="50">
        <v>0.32291666666666669</v>
      </c>
    </row>
    <row r="58" spans="1:14" x14ac:dyDescent="0.25">
      <c r="A58" s="26">
        <v>2670</v>
      </c>
      <c r="B58" s="26" t="s">
        <v>18</v>
      </c>
      <c r="C58" s="26">
        <v>5339</v>
      </c>
      <c r="D58" s="12" t="s">
        <v>24</v>
      </c>
      <c r="E58" s="26">
        <v>95671</v>
      </c>
      <c r="F58" s="25">
        <v>44779</v>
      </c>
      <c r="G58" s="32">
        <v>44779</v>
      </c>
      <c r="H58" s="26">
        <v>45</v>
      </c>
      <c r="I58" s="10">
        <v>30</v>
      </c>
      <c r="J58" s="10">
        <v>31</v>
      </c>
      <c r="K58" s="10">
        <v>2.8</v>
      </c>
      <c r="L58" s="10">
        <v>38.380000000000003</v>
      </c>
      <c r="M58" s="28">
        <v>38</v>
      </c>
      <c r="N58" s="50">
        <v>0.73958333333333337</v>
      </c>
    </row>
    <row r="59" spans="1:14" x14ac:dyDescent="0.25">
      <c r="A59" s="26">
        <v>2670</v>
      </c>
      <c r="B59" s="26" t="s">
        <v>18</v>
      </c>
      <c r="C59" s="26">
        <v>5339</v>
      </c>
      <c r="D59" s="12" t="s">
        <v>24</v>
      </c>
      <c r="E59" s="26">
        <v>95875</v>
      </c>
      <c r="F59" s="25">
        <v>44805</v>
      </c>
      <c r="G59" s="32">
        <v>44805</v>
      </c>
      <c r="H59" s="26">
        <v>45</v>
      </c>
      <c r="I59" s="10">
        <v>31.5</v>
      </c>
      <c r="J59" s="10">
        <v>32</v>
      </c>
      <c r="K59" s="10">
        <v>2</v>
      </c>
      <c r="L59" s="10">
        <v>27.94</v>
      </c>
      <c r="M59" s="28">
        <v>40</v>
      </c>
      <c r="N59" s="50">
        <v>0.5625</v>
      </c>
    </row>
    <row r="60" spans="1:14" x14ac:dyDescent="0.25">
      <c r="A60" s="26">
        <v>2670</v>
      </c>
      <c r="B60" s="26" t="s">
        <v>18</v>
      </c>
      <c r="C60" s="26">
        <v>5339</v>
      </c>
      <c r="D60" s="12" t="s">
        <v>24</v>
      </c>
      <c r="E60" s="26">
        <v>96469</v>
      </c>
      <c r="F60" s="25">
        <v>44821</v>
      </c>
      <c r="G60" s="32">
        <v>44821</v>
      </c>
      <c r="H60" s="26">
        <v>45</v>
      </c>
      <c r="I60" s="10">
        <v>28</v>
      </c>
      <c r="J60" s="10">
        <v>30.5</v>
      </c>
      <c r="K60" s="10">
        <v>1.8</v>
      </c>
      <c r="L60" s="10">
        <v>24.44</v>
      </c>
      <c r="M60" s="28">
        <v>37</v>
      </c>
      <c r="N60" s="50">
        <v>0.66666666666666663</v>
      </c>
    </row>
    <row r="61" spans="1:14" x14ac:dyDescent="0.25">
      <c r="A61" s="26">
        <v>2670</v>
      </c>
      <c r="B61" s="26" t="s">
        <v>18</v>
      </c>
      <c r="C61" s="26">
        <v>5339</v>
      </c>
      <c r="D61" s="12" t="s">
        <v>24</v>
      </c>
      <c r="E61" s="26">
        <v>96470</v>
      </c>
      <c r="F61" s="25">
        <v>44857</v>
      </c>
      <c r="G61" s="32">
        <v>44857</v>
      </c>
      <c r="H61" s="26">
        <v>45</v>
      </c>
      <c r="I61" s="10">
        <v>25</v>
      </c>
      <c r="J61" s="10">
        <v>24</v>
      </c>
      <c r="K61" s="10">
        <v>2.0499999999999998</v>
      </c>
      <c r="L61" s="10">
        <v>24.6</v>
      </c>
      <c r="M61" s="28">
        <v>36.5</v>
      </c>
      <c r="N61" s="50">
        <v>0.36458333333333331</v>
      </c>
    </row>
    <row r="62" spans="1:14" x14ac:dyDescent="0.25">
      <c r="A62" s="26">
        <v>2670</v>
      </c>
      <c r="B62" s="26" t="s">
        <v>18</v>
      </c>
      <c r="C62" s="26">
        <v>5339</v>
      </c>
      <c r="D62" s="12" t="s">
        <v>24</v>
      </c>
      <c r="E62" s="26">
        <v>99630</v>
      </c>
      <c r="F62" s="25">
        <v>44962</v>
      </c>
      <c r="G62" s="32">
        <v>44962</v>
      </c>
      <c r="H62" s="26">
        <v>45</v>
      </c>
      <c r="I62" s="10">
        <v>27</v>
      </c>
      <c r="J62" s="10">
        <v>24</v>
      </c>
      <c r="K62" s="10">
        <v>2.5</v>
      </c>
      <c r="L62" s="10">
        <v>30</v>
      </c>
      <c r="M62" s="28">
        <v>37</v>
      </c>
      <c r="N62" s="50">
        <v>0.40625</v>
      </c>
    </row>
    <row r="63" spans="1:14" x14ac:dyDescent="0.25">
      <c r="A63" s="26">
        <v>2670</v>
      </c>
      <c r="B63" s="26" t="s">
        <v>18</v>
      </c>
      <c r="C63" s="26">
        <v>5339</v>
      </c>
      <c r="D63" s="12" t="s">
        <v>24</v>
      </c>
      <c r="E63" s="26">
        <v>99887</v>
      </c>
      <c r="F63" s="25">
        <v>44990</v>
      </c>
      <c r="G63" s="27">
        <v>44990</v>
      </c>
      <c r="H63" s="26">
        <v>45</v>
      </c>
      <c r="I63" s="10">
        <v>27</v>
      </c>
      <c r="J63" s="10">
        <v>27</v>
      </c>
      <c r="K63" s="10">
        <v>2</v>
      </c>
      <c r="L63" s="10">
        <v>25.42</v>
      </c>
      <c r="M63" s="28">
        <v>40.5</v>
      </c>
      <c r="N63" s="50">
        <v>0.36458333333333331</v>
      </c>
    </row>
    <row r="64" spans="1:14" x14ac:dyDescent="0.25">
      <c r="A64" s="26">
        <v>2670</v>
      </c>
      <c r="B64" s="26" t="s">
        <v>18</v>
      </c>
      <c r="C64" s="26">
        <v>5339</v>
      </c>
      <c r="D64" s="12" t="s">
        <v>24</v>
      </c>
      <c r="E64" s="26">
        <v>100944</v>
      </c>
      <c r="F64" s="25">
        <v>45106</v>
      </c>
      <c r="G64" s="27">
        <v>45106</v>
      </c>
      <c r="H64" s="26">
        <v>45</v>
      </c>
      <c r="I64" s="10">
        <v>30</v>
      </c>
      <c r="J64" s="10">
        <v>32</v>
      </c>
      <c r="K64" s="10">
        <v>1.4</v>
      </c>
      <c r="L64" s="10">
        <v>19.559999999999999</v>
      </c>
      <c r="M64" s="28">
        <v>36</v>
      </c>
      <c r="N64" s="50">
        <v>0.32291666666666669</v>
      </c>
    </row>
    <row r="65" spans="1:14" x14ac:dyDescent="0.25">
      <c r="A65" s="26">
        <v>2670</v>
      </c>
      <c r="B65" s="26" t="s">
        <v>18</v>
      </c>
      <c r="C65" s="26">
        <v>5339</v>
      </c>
      <c r="D65" s="12" t="s">
        <v>24</v>
      </c>
      <c r="E65" s="26">
        <v>103577</v>
      </c>
      <c r="F65" s="25">
        <v>45157</v>
      </c>
      <c r="G65" s="27">
        <v>45157</v>
      </c>
      <c r="H65" s="26">
        <v>45</v>
      </c>
      <c r="I65" s="10">
        <v>30</v>
      </c>
      <c r="J65" s="10">
        <v>30</v>
      </c>
      <c r="K65" s="10">
        <v>1.3</v>
      </c>
      <c r="L65" s="10">
        <v>17.48</v>
      </c>
      <c r="M65" s="28">
        <v>39.5</v>
      </c>
      <c r="N65" s="50">
        <v>0.47916666666666669</v>
      </c>
    </row>
    <row r="66" spans="1:14" x14ac:dyDescent="0.25">
      <c r="A66" s="26">
        <v>2670</v>
      </c>
      <c r="B66" s="26" t="s">
        <v>18</v>
      </c>
      <c r="C66" s="26">
        <v>5339</v>
      </c>
      <c r="D66" s="12" t="s">
        <v>24</v>
      </c>
      <c r="E66" s="26">
        <v>103578</v>
      </c>
      <c r="F66" s="25">
        <v>45185</v>
      </c>
      <c r="G66" s="27">
        <v>45185</v>
      </c>
      <c r="H66" s="26">
        <v>45</v>
      </c>
      <c r="I66" s="10">
        <v>32</v>
      </c>
      <c r="J66" s="10">
        <v>35</v>
      </c>
      <c r="K66" s="10">
        <v>1.2</v>
      </c>
      <c r="L66" s="10">
        <v>17.78</v>
      </c>
      <c r="M66" s="28">
        <v>40</v>
      </c>
      <c r="N66" s="50">
        <v>0.45833333333333331</v>
      </c>
    </row>
    <row r="67" spans="1:14" x14ac:dyDescent="0.25">
      <c r="A67" s="26">
        <v>2670</v>
      </c>
      <c r="B67" s="26" t="s">
        <v>18</v>
      </c>
      <c r="C67" s="26">
        <v>5339</v>
      </c>
      <c r="D67" s="12" t="s">
        <v>24</v>
      </c>
      <c r="E67" s="26">
        <v>103856</v>
      </c>
      <c r="F67" s="25">
        <v>45214</v>
      </c>
      <c r="G67" s="27">
        <v>45214</v>
      </c>
      <c r="H67" s="26">
        <v>45</v>
      </c>
      <c r="I67" s="10">
        <v>29</v>
      </c>
      <c r="J67" s="10">
        <v>30</v>
      </c>
      <c r="K67" s="10">
        <v>1.8</v>
      </c>
      <c r="L67" s="10">
        <v>24.21</v>
      </c>
      <c r="M67" s="28">
        <v>33</v>
      </c>
      <c r="N67" s="50">
        <v>0.45833333333333331</v>
      </c>
    </row>
    <row r="68" spans="1:14" x14ac:dyDescent="0.25">
      <c r="A68" s="26">
        <v>2670</v>
      </c>
      <c r="B68" s="26" t="s">
        <v>18</v>
      </c>
      <c r="C68" s="26">
        <v>5339</v>
      </c>
      <c r="D68" s="12" t="s">
        <v>24</v>
      </c>
      <c r="E68" s="26">
        <v>105201</v>
      </c>
      <c r="F68" s="25">
        <v>45247</v>
      </c>
      <c r="G68" s="27">
        <v>45247</v>
      </c>
      <c r="H68" s="26">
        <v>45</v>
      </c>
      <c r="I68" s="10">
        <v>27.5</v>
      </c>
      <c r="J68" s="10">
        <v>25.5</v>
      </c>
      <c r="K68" s="10">
        <v>2.4</v>
      </c>
      <c r="L68" s="10">
        <v>29.64</v>
      </c>
      <c r="M68" s="28">
        <v>37</v>
      </c>
      <c r="N68" s="50">
        <v>0.52083333333333337</v>
      </c>
    </row>
    <row r="69" spans="1:14" x14ac:dyDescent="0.25">
      <c r="A69" s="26">
        <v>2670</v>
      </c>
      <c r="B69" s="26" t="s">
        <v>18</v>
      </c>
      <c r="C69" s="26">
        <v>5339</v>
      </c>
      <c r="D69" s="12" t="s">
        <v>24</v>
      </c>
      <c r="E69" s="26">
        <v>105714</v>
      </c>
      <c r="F69" s="25">
        <v>45300</v>
      </c>
      <c r="G69" s="27">
        <v>45300</v>
      </c>
      <c r="H69" s="26">
        <v>45</v>
      </c>
      <c r="I69" s="10">
        <v>25</v>
      </c>
      <c r="J69" s="10">
        <v>22</v>
      </c>
      <c r="K69" s="10">
        <v>3</v>
      </c>
      <c r="L69" s="10">
        <v>34.619999999999997</v>
      </c>
      <c r="M69" s="28">
        <v>38</v>
      </c>
      <c r="N69" s="50">
        <v>0.35416666666666669</v>
      </c>
    </row>
    <row r="70" spans="1:14" x14ac:dyDescent="0.25">
      <c r="A70" s="18"/>
      <c r="B70" s="18"/>
      <c r="C70" s="18"/>
      <c r="E70" s="18"/>
      <c r="F70" s="22"/>
      <c r="G70" s="21"/>
      <c r="H70" s="18"/>
      <c r="I70" s="19"/>
      <c r="J70" s="19"/>
      <c r="K70" s="19"/>
      <c r="L70" s="19"/>
      <c r="M70" s="31"/>
      <c r="N70" s="36"/>
    </row>
    <row r="71" spans="1:14" x14ac:dyDescent="0.25">
      <c r="A71" s="18"/>
      <c r="B71" s="18"/>
      <c r="C71" s="18"/>
      <c r="E71" s="18"/>
      <c r="F71" s="22"/>
      <c r="G71" s="21"/>
      <c r="H71" s="18"/>
      <c r="I71" s="19"/>
      <c r="J71" s="19"/>
      <c r="K71" s="19"/>
      <c r="L71" s="19"/>
      <c r="M71" s="31"/>
      <c r="N71" s="36"/>
    </row>
    <row r="72" spans="1:14" x14ac:dyDescent="0.25">
      <c r="G72" t="s">
        <v>33</v>
      </c>
      <c r="H72">
        <f>SUM(H10:H69)</f>
        <v>2485</v>
      </c>
      <c r="I72">
        <f>SUM(I10:I69)</f>
        <v>1635</v>
      </c>
      <c r="J72">
        <f>SUM(J10:J69)</f>
        <v>1639.7</v>
      </c>
      <c r="K72">
        <f>SUM(K10:K69)</f>
        <v>141.95000000000002</v>
      </c>
      <c r="L72">
        <f>SUM(L10:L69)</f>
        <v>1805.7500000000002</v>
      </c>
      <c r="M72">
        <f>SUM(M10:M69)</f>
        <v>2257.25</v>
      </c>
    </row>
    <row r="73" spans="1:14" x14ac:dyDescent="0.25">
      <c r="G73" t="s">
        <v>32</v>
      </c>
      <c r="H73" s="19">
        <f>H72/60</f>
        <v>41.416666666666664</v>
      </c>
      <c r="I73" s="19">
        <f t="shared" ref="I73:M73" si="0">I72/60</f>
        <v>27.25</v>
      </c>
      <c r="J73" s="19">
        <f t="shared" si="0"/>
        <v>27.328333333333333</v>
      </c>
      <c r="K73" s="19">
        <f t="shared" si="0"/>
        <v>2.3658333333333337</v>
      </c>
      <c r="L73" s="19">
        <f t="shared" si="0"/>
        <v>30.095833333333339</v>
      </c>
      <c r="M73" s="19">
        <f t="shared" si="0"/>
        <v>37.62083333333333</v>
      </c>
    </row>
    <row r="75" spans="1:14" x14ac:dyDescent="0.25">
      <c r="L75" s="19"/>
    </row>
  </sheetData>
  <hyperlinks>
    <hyperlink ref="A1" r:id="rId1" display="https://aas.gaepd.org/Group.aspx?id=2670" xr:uid="{00000000-0004-0000-0200-000000000000}"/>
    <hyperlink ref="A2" r:id="rId2" display="https://aas.gaepd.org/Site.aspx?id=5339" xr:uid="{00000000-0004-0000-0200-000001000000}"/>
  </hyperlinks>
  <pageMargins left="0.7" right="0.7" top="0.75" bottom="0.75" header="0.3" footer="0.3"/>
  <pageSetup orientation="portrait" horizontalDpi="4294967293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EAD2-47F1-4961-9BD7-14829EE46303}">
  <dimension ref="A1:N73"/>
  <sheetViews>
    <sheetView topLeftCell="A38" workbookViewId="0">
      <selection activeCell="P61" sqref="P61"/>
    </sheetView>
  </sheetViews>
  <sheetFormatPr defaultRowHeight="15" x14ac:dyDescent="0.25"/>
  <cols>
    <col min="2" max="2" width="13.28515625" customWidth="1"/>
    <col min="4" max="4" width="11.5703125" customWidth="1"/>
    <col min="6" max="6" width="11.140625" customWidth="1"/>
    <col min="7" max="7" width="11" customWidth="1"/>
  </cols>
  <sheetData>
    <row r="1" spans="1:14" x14ac:dyDescent="0.25">
      <c r="A1" t="s">
        <v>48</v>
      </c>
    </row>
    <row r="2" spans="1:14" x14ac:dyDescent="0.25">
      <c r="A2" t="s">
        <v>47</v>
      </c>
    </row>
    <row r="3" spans="1:14" x14ac:dyDescent="0.25">
      <c r="A3" s="4" t="s">
        <v>2</v>
      </c>
    </row>
    <row r="4" spans="1:14" x14ac:dyDescent="0.25">
      <c r="A4" s="4" t="s">
        <v>3</v>
      </c>
    </row>
    <row r="5" spans="1:14" x14ac:dyDescent="0.25">
      <c r="A5" s="4" t="s">
        <v>4</v>
      </c>
    </row>
    <row r="6" spans="1:14" x14ac:dyDescent="0.25">
      <c r="A6" s="4" t="s">
        <v>49</v>
      </c>
    </row>
    <row r="8" spans="1:14" ht="23.25" x14ac:dyDescent="0.35">
      <c r="A8" s="59" t="s">
        <v>6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4" ht="30" x14ac:dyDescent="0.25">
      <c r="A9" s="61" t="s">
        <v>7</v>
      </c>
      <c r="B9" s="61" t="s">
        <v>8</v>
      </c>
      <c r="C9" s="61" t="s">
        <v>9</v>
      </c>
      <c r="D9" s="61" t="s">
        <v>10</v>
      </c>
      <c r="E9" s="61" t="s">
        <v>11</v>
      </c>
      <c r="F9" s="61" t="s">
        <v>12</v>
      </c>
      <c r="G9" s="61" t="s">
        <v>23</v>
      </c>
      <c r="H9" s="61" t="s">
        <v>13</v>
      </c>
      <c r="I9" s="61" t="s">
        <v>25</v>
      </c>
      <c r="J9" s="61" t="s">
        <v>14</v>
      </c>
      <c r="K9" s="61" t="s">
        <v>15</v>
      </c>
      <c r="L9" s="61" t="s">
        <v>16</v>
      </c>
      <c r="M9" s="62" t="s">
        <v>17</v>
      </c>
      <c r="N9" s="63" t="s">
        <v>34</v>
      </c>
    </row>
    <row r="10" spans="1:14" x14ac:dyDescent="0.25">
      <c r="A10" s="64"/>
      <c r="B10" s="64"/>
      <c r="C10" s="64"/>
      <c r="D10" s="64"/>
      <c r="E10" s="64"/>
      <c r="F10" s="8">
        <v>43477.583333333336</v>
      </c>
      <c r="G10" s="64"/>
      <c r="H10" s="64"/>
      <c r="I10" s="64"/>
      <c r="J10" s="64"/>
      <c r="K10" s="64"/>
      <c r="M10" s="64"/>
      <c r="N10" s="65"/>
    </row>
    <row r="11" spans="1:14" x14ac:dyDescent="0.25">
      <c r="A11" s="64"/>
      <c r="B11" s="64"/>
      <c r="C11" s="64"/>
      <c r="D11" s="64"/>
      <c r="E11" s="64"/>
      <c r="F11" s="8">
        <v>43487.4375</v>
      </c>
      <c r="G11" s="64"/>
      <c r="H11" s="64"/>
      <c r="I11" s="64"/>
      <c r="J11" s="64"/>
      <c r="K11" s="64"/>
      <c r="M11" s="64"/>
      <c r="N11" s="65"/>
    </row>
    <row r="12" spans="1:14" x14ac:dyDescent="0.25">
      <c r="A12" s="64"/>
      <c r="B12" s="64"/>
      <c r="C12" s="64"/>
      <c r="D12" s="64"/>
      <c r="E12" s="64"/>
      <c r="F12" s="8">
        <v>43506.5</v>
      </c>
      <c r="G12" s="64"/>
      <c r="H12" s="64"/>
      <c r="I12" s="64"/>
      <c r="J12" s="64"/>
      <c r="K12" s="64"/>
      <c r="M12" s="64"/>
      <c r="N12" s="65"/>
    </row>
    <row r="13" spans="1:14" x14ac:dyDescent="0.25">
      <c r="A13" s="64"/>
      <c r="B13" s="64"/>
      <c r="C13" s="64"/>
      <c r="D13" s="64"/>
      <c r="E13" s="64"/>
      <c r="F13" s="8">
        <v>43534.489583333336</v>
      </c>
      <c r="G13" s="64"/>
      <c r="H13" s="64"/>
      <c r="I13" s="64"/>
      <c r="J13" s="64"/>
      <c r="K13" s="64"/>
      <c r="M13" s="64"/>
      <c r="N13" s="65"/>
    </row>
    <row r="14" spans="1:14" x14ac:dyDescent="0.25">
      <c r="A14" s="64"/>
      <c r="B14" s="64"/>
      <c r="C14" s="64"/>
      <c r="D14" s="64"/>
      <c r="E14" s="64"/>
      <c r="F14" s="8">
        <v>43561.427083333336</v>
      </c>
      <c r="G14" s="64"/>
      <c r="H14" s="64"/>
      <c r="I14" s="64"/>
      <c r="J14" s="64"/>
      <c r="K14" s="64"/>
      <c r="M14" s="64"/>
      <c r="N14" s="65"/>
    </row>
    <row r="15" spans="1:14" x14ac:dyDescent="0.25">
      <c r="A15" s="64"/>
      <c r="B15" s="64"/>
      <c r="C15" s="64"/>
      <c r="D15" s="64"/>
      <c r="E15" s="64"/>
      <c r="F15" s="8">
        <v>43591.427083333336</v>
      </c>
      <c r="G15" s="64"/>
      <c r="H15" s="64"/>
      <c r="I15" s="64"/>
      <c r="J15" s="64"/>
      <c r="K15" s="64"/>
      <c r="M15" s="64"/>
      <c r="N15" s="65"/>
    </row>
    <row r="16" spans="1:14" x14ac:dyDescent="0.25">
      <c r="A16" s="64"/>
      <c r="B16" s="64"/>
      <c r="C16" s="64"/>
      <c r="D16" s="64"/>
      <c r="E16" s="64"/>
      <c r="F16" s="8">
        <v>43594.541666666664</v>
      </c>
      <c r="G16" s="64"/>
      <c r="H16" s="64"/>
      <c r="I16" s="64"/>
      <c r="J16" s="64"/>
      <c r="K16" s="64"/>
      <c r="M16" s="64"/>
      <c r="N16" s="65"/>
    </row>
    <row r="17" spans="1:14" x14ac:dyDescent="0.25">
      <c r="A17" s="64"/>
      <c r="B17" s="64"/>
      <c r="C17" s="64"/>
      <c r="D17" s="64"/>
      <c r="E17" s="64"/>
      <c r="F17" s="8">
        <v>43617.3125</v>
      </c>
      <c r="G17" s="64"/>
      <c r="H17" s="64"/>
      <c r="I17" s="64"/>
      <c r="J17" s="64"/>
      <c r="K17" s="64"/>
      <c r="M17" s="64"/>
      <c r="N17" s="65"/>
    </row>
    <row r="18" spans="1:14" x14ac:dyDescent="0.25">
      <c r="A18" s="64"/>
      <c r="B18" s="64"/>
      <c r="C18" s="64"/>
      <c r="D18" s="64"/>
      <c r="E18" s="64"/>
      <c r="F18" s="8">
        <v>43645.322916666664</v>
      </c>
      <c r="G18" s="64"/>
      <c r="H18" s="64"/>
      <c r="I18" s="64"/>
      <c r="J18" s="64"/>
      <c r="K18" s="64"/>
      <c r="M18" s="64"/>
      <c r="N18" s="65"/>
    </row>
    <row r="19" spans="1:14" x14ac:dyDescent="0.25">
      <c r="A19" s="64"/>
      <c r="B19" s="64"/>
      <c r="C19" s="64"/>
      <c r="D19" s="64"/>
      <c r="E19" s="64"/>
      <c r="F19" s="8">
        <v>43671.6875</v>
      </c>
      <c r="G19" s="64"/>
      <c r="H19" s="64"/>
      <c r="I19" s="64"/>
      <c r="J19" s="64"/>
      <c r="K19" s="64"/>
      <c r="M19" s="64"/>
      <c r="N19" s="65"/>
    </row>
    <row r="20" spans="1:14" x14ac:dyDescent="0.25">
      <c r="A20" s="64"/>
      <c r="B20" s="64"/>
      <c r="C20" s="64"/>
      <c r="D20" s="64"/>
      <c r="E20" s="64"/>
      <c r="F20" s="8">
        <v>43705.364583333336</v>
      </c>
      <c r="G20" s="64"/>
      <c r="H20" s="64"/>
      <c r="I20" s="64"/>
      <c r="J20" s="64"/>
      <c r="K20" s="64"/>
      <c r="M20" s="64"/>
      <c r="N20" s="65"/>
    </row>
    <row r="21" spans="1:14" x14ac:dyDescent="0.25">
      <c r="A21" s="64"/>
      <c r="B21" s="64"/>
      <c r="C21" s="64"/>
      <c r="D21" s="64"/>
      <c r="E21" s="64"/>
      <c r="F21" s="8">
        <v>43729.666666666664</v>
      </c>
      <c r="G21" s="64"/>
      <c r="H21" s="64"/>
      <c r="I21" s="64"/>
      <c r="J21" s="64"/>
      <c r="K21" s="64"/>
      <c r="M21" s="64"/>
      <c r="N21" s="65"/>
    </row>
    <row r="22" spans="1:14" x14ac:dyDescent="0.25">
      <c r="A22" s="64"/>
      <c r="B22" s="64"/>
      <c r="C22" s="64"/>
      <c r="D22" s="64"/>
      <c r="E22" s="64"/>
      <c r="F22" s="17">
        <v>43757</v>
      </c>
      <c r="G22" s="64"/>
      <c r="H22" s="64"/>
      <c r="I22" s="64"/>
      <c r="J22" s="64"/>
      <c r="K22" s="64"/>
      <c r="M22" s="64"/>
      <c r="N22" s="65"/>
    </row>
    <row r="23" spans="1:14" x14ac:dyDescent="0.25">
      <c r="A23" s="64"/>
      <c r="B23" s="64"/>
      <c r="C23" s="64"/>
      <c r="D23" s="64"/>
      <c r="E23" s="64"/>
      <c r="F23" s="17">
        <v>43788</v>
      </c>
      <c r="G23" s="64"/>
      <c r="H23" s="64"/>
      <c r="I23" s="64"/>
      <c r="J23" s="64"/>
      <c r="K23" s="64"/>
      <c r="M23" s="64"/>
      <c r="N23" s="65"/>
    </row>
    <row r="24" spans="1:14" x14ac:dyDescent="0.25">
      <c r="A24" s="64"/>
      <c r="B24" s="64"/>
      <c r="C24" s="64"/>
      <c r="D24" s="64"/>
      <c r="E24" s="64"/>
      <c r="F24" s="22">
        <v>43813</v>
      </c>
      <c r="G24" s="64"/>
      <c r="H24" s="64"/>
      <c r="I24" s="64"/>
      <c r="J24" s="64"/>
      <c r="K24" s="64"/>
      <c r="M24" s="64"/>
      <c r="N24" s="65"/>
    </row>
    <row r="25" spans="1:14" x14ac:dyDescent="0.25">
      <c r="A25" s="64"/>
      <c r="B25" s="64"/>
      <c r="C25" s="64"/>
      <c r="D25" s="64"/>
      <c r="E25" s="64"/>
      <c r="F25" s="25">
        <v>43841</v>
      </c>
      <c r="G25" s="64"/>
      <c r="H25" s="64"/>
      <c r="I25" s="64"/>
      <c r="J25" s="64"/>
      <c r="K25" s="64"/>
      <c r="M25" s="64"/>
      <c r="N25" s="65"/>
    </row>
    <row r="26" spans="1:14" x14ac:dyDescent="0.25">
      <c r="A26" s="64"/>
      <c r="B26" s="64"/>
      <c r="C26" s="64"/>
      <c r="D26" s="64"/>
      <c r="E26" s="64"/>
      <c r="F26" s="25">
        <v>43870</v>
      </c>
      <c r="G26" s="64"/>
      <c r="H26" s="64"/>
      <c r="I26" s="64"/>
      <c r="J26" s="64"/>
      <c r="K26" s="64"/>
      <c r="M26" s="64"/>
      <c r="N26" s="65"/>
    </row>
    <row r="27" spans="1:14" x14ac:dyDescent="0.25">
      <c r="A27" s="64"/>
      <c r="B27" s="64"/>
      <c r="C27" s="64"/>
      <c r="D27" s="64"/>
      <c r="E27" s="64"/>
      <c r="F27" s="25">
        <v>43897</v>
      </c>
      <c r="G27" s="64"/>
      <c r="H27" s="64"/>
      <c r="I27" s="64"/>
      <c r="J27" s="64"/>
      <c r="K27" s="64"/>
      <c r="M27" s="64"/>
      <c r="N27" s="65"/>
    </row>
    <row r="28" spans="1:14" x14ac:dyDescent="0.25">
      <c r="A28" s="64"/>
      <c r="B28" s="64"/>
      <c r="C28" s="64"/>
      <c r="D28" s="64"/>
      <c r="E28" s="64"/>
      <c r="F28" s="25">
        <v>43926</v>
      </c>
      <c r="G28" s="64"/>
      <c r="H28" s="64"/>
      <c r="I28" s="64"/>
      <c r="J28" s="64"/>
      <c r="K28" s="64"/>
      <c r="M28" s="64"/>
      <c r="N28" s="65"/>
    </row>
    <row r="29" spans="1:14" x14ac:dyDescent="0.25">
      <c r="A29" s="64"/>
      <c r="B29" s="64"/>
      <c r="C29" s="64"/>
      <c r="D29" s="64"/>
      <c r="E29" s="64"/>
      <c r="F29" s="25">
        <v>43953</v>
      </c>
      <c r="G29" s="64"/>
      <c r="H29" s="64"/>
      <c r="I29" s="64"/>
      <c r="J29" s="64"/>
      <c r="K29" s="64"/>
      <c r="M29" s="64"/>
      <c r="N29" s="65"/>
    </row>
    <row r="30" spans="1:14" x14ac:dyDescent="0.25">
      <c r="A30" s="64"/>
      <c r="B30" s="64"/>
      <c r="C30" s="64"/>
      <c r="D30" s="64"/>
      <c r="E30" s="64"/>
      <c r="F30" s="25">
        <v>43984</v>
      </c>
      <c r="G30" s="64"/>
      <c r="H30" s="64"/>
      <c r="I30" s="64"/>
      <c r="J30" s="64"/>
      <c r="K30" s="64"/>
      <c r="M30" s="64"/>
      <c r="N30" s="65"/>
    </row>
    <row r="31" spans="1:14" x14ac:dyDescent="0.25">
      <c r="A31" s="64"/>
      <c r="B31" s="64"/>
      <c r="C31" s="64"/>
      <c r="D31" s="64"/>
      <c r="E31" s="64"/>
      <c r="F31" s="25">
        <v>44009</v>
      </c>
      <c r="G31" s="64"/>
      <c r="H31" s="64"/>
      <c r="I31" s="64"/>
      <c r="J31" s="64"/>
      <c r="K31" s="64"/>
      <c r="M31" s="64"/>
      <c r="N31" s="65"/>
    </row>
    <row r="32" spans="1:14" x14ac:dyDescent="0.25">
      <c r="A32" s="64"/>
      <c r="B32" s="64"/>
      <c r="C32" s="64"/>
      <c r="D32" s="64"/>
      <c r="E32" s="64"/>
      <c r="F32" s="25">
        <v>44037</v>
      </c>
      <c r="G32" s="64"/>
      <c r="H32" s="64"/>
      <c r="I32" s="64"/>
      <c r="J32" s="64"/>
      <c r="K32" s="64"/>
      <c r="M32" s="64"/>
      <c r="N32" s="65"/>
    </row>
    <row r="33" spans="1:14" x14ac:dyDescent="0.25">
      <c r="A33" s="64"/>
      <c r="B33" s="64"/>
      <c r="C33" s="64"/>
      <c r="D33" s="64"/>
      <c r="E33" s="64"/>
      <c r="F33" s="25">
        <v>44065</v>
      </c>
      <c r="G33" s="64"/>
      <c r="H33" s="64"/>
      <c r="I33" s="64"/>
      <c r="J33" s="64"/>
      <c r="K33" s="64"/>
      <c r="M33" s="64"/>
      <c r="N33" s="65"/>
    </row>
    <row r="34" spans="1:14" x14ac:dyDescent="0.25">
      <c r="A34" s="64"/>
      <c r="B34" s="64"/>
      <c r="C34" s="64"/>
      <c r="D34" s="64"/>
      <c r="E34" s="64"/>
      <c r="F34" s="25">
        <v>44093</v>
      </c>
      <c r="G34" s="64"/>
      <c r="H34" s="64"/>
      <c r="I34" s="64"/>
      <c r="J34" s="64"/>
      <c r="K34" s="64"/>
      <c r="M34" s="64"/>
      <c r="N34" s="65"/>
    </row>
    <row r="35" spans="1:14" x14ac:dyDescent="0.25">
      <c r="A35" s="64"/>
      <c r="B35" s="64"/>
      <c r="C35" s="64"/>
      <c r="D35" s="64"/>
      <c r="E35" s="64"/>
      <c r="F35" s="25">
        <v>44121</v>
      </c>
      <c r="G35" s="64"/>
      <c r="H35" s="64"/>
      <c r="I35" s="64"/>
      <c r="J35" s="64"/>
      <c r="K35" s="64"/>
      <c r="M35" s="64"/>
      <c r="N35" s="65"/>
    </row>
    <row r="36" spans="1:14" x14ac:dyDescent="0.25">
      <c r="A36" s="64"/>
      <c r="B36" s="64"/>
      <c r="C36" s="64"/>
      <c r="D36" s="64"/>
      <c r="E36" s="64"/>
      <c r="F36" s="25">
        <v>44149</v>
      </c>
      <c r="G36" s="64"/>
      <c r="H36" s="64"/>
      <c r="I36" s="64"/>
      <c r="J36" s="64"/>
      <c r="K36" s="64"/>
      <c r="M36" s="64"/>
      <c r="N36" s="65"/>
    </row>
    <row r="37" spans="1:14" x14ac:dyDescent="0.25">
      <c r="A37" s="64"/>
      <c r="B37" s="64"/>
      <c r="C37" s="64"/>
      <c r="D37" s="64"/>
      <c r="E37" s="64"/>
      <c r="F37" s="25">
        <v>44177</v>
      </c>
      <c r="G37" s="64"/>
      <c r="H37" s="64"/>
      <c r="I37" s="64"/>
      <c r="J37" s="64"/>
      <c r="K37" s="64"/>
      <c r="M37" s="64"/>
      <c r="N37" s="65"/>
    </row>
    <row r="38" spans="1:14" x14ac:dyDescent="0.25">
      <c r="A38" s="64"/>
      <c r="B38" s="64"/>
      <c r="C38" s="64"/>
      <c r="D38" s="64"/>
      <c r="E38" s="64"/>
      <c r="F38" s="25">
        <v>44205</v>
      </c>
      <c r="G38" s="64"/>
      <c r="H38" s="64"/>
      <c r="I38" s="64"/>
      <c r="J38" s="64"/>
      <c r="K38" s="64"/>
      <c r="M38" s="64"/>
      <c r="N38" s="65"/>
    </row>
    <row r="39" spans="1:14" x14ac:dyDescent="0.25">
      <c r="A39" s="64"/>
      <c r="B39" s="64"/>
      <c r="C39" s="64"/>
      <c r="D39" s="64"/>
      <c r="E39" s="64"/>
      <c r="F39" s="25">
        <v>44233</v>
      </c>
      <c r="G39" s="64"/>
      <c r="H39" s="64"/>
      <c r="I39" s="64"/>
      <c r="J39" s="64"/>
      <c r="K39" s="64"/>
      <c r="M39" s="64"/>
      <c r="N39" s="65"/>
    </row>
    <row r="40" spans="1:14" x14ac:dyDescent="0.25">
      <c r="A40" s="64"/>
      <c r="B40" s="64"/>
      <c r="C40" s="64"/>
      <c r="D40" s="64"/>
      <c r="E40" s="64"/>
      <c r="F40" s="25">
        <v>44261</v>
      </c>
      <c r="G40" s="64"/>
      <c r="H40" s="64"/>
      <c r="I40" s="64"/>
      <c r="J40" s="64"/>
      <c r="K40" s="64"/>
      <c r="M40" s="64"/>
      <c r="N40" s="65"/>
    </row>
    <row r="41" spans="1:14" x14ac:dyDescent="0.25">
      <c r="A41" s="64"/>
      <c r="B41" s="64"/>
      <c r="C41" s="64"/>
      <c r="D41" s="64"/>
      <c r="E41" s="64"/>
      <c r="F41" s="25">
        <v>44289</v>
      </c>
      <c r="G41" s="64"/>
      <c r="H41" s="64"/>
      <c r="I41" s="64"/>
      <c r="J41" s="64"/>
      <c r="K41" s="64"/>
      <c r="M41" s="64"/>
      <c r="N41" s="65"/>
    </row>
    <row r="42" spans="1:14" x14ac:dyDescent="0.25">
      <c r="A42" s="64"/>
      <c r="B42" s="64"/>
      <c r="C42" s="64"/>
      <c r="D42" s="64"/>
      <c r="E42" s="64"/>
      <c r="F42" s="46">
        <v>44315</v>
      </c>
      <c r="G42" s="64"/>
      <c r="H42" s="64"/>
      <c r="I42" s="64"/>
      <c r="J42" s="64"/>
      <c r="K42" s="64"/>
      <c r="M42" s="64"/>
      <c r="N42" s="65"/>
    </row>
    <row r="43" spans="1:14" x14ac:dyDescent="0.25">
      <c r="A43" s="64"/>
      <c r="B43" s="64"/>
      <c r="C43" s="64"/>
      <c r="D43" s="64"/>
      <c r="E43" s="64"/>
      <c r="F43" s="25">
        <v>44345</v>
      </c>
      <c r="G43" s="64"/>
      <c r="H43" s="64"/>
      <c r="I43" s="64"/>
      <c r="J43" s="64"/>
      <c r="K43" s="64"/>
      <c r="M43" s="64"/>
      <c r="N43" s="65"/>
    </row>
    <row r="44" spans="1:14" x14ac:dyDescent="0.25">
      <c r="A44" s="64"/>
      <c r="B44" s="64"/>
      <c r="C44" s="64"/>
      <c r="D44" s="64"/>
      <c r="E44" s="64"/>
      <c r="F44" s="25">
        <v>44374</v>
      </c>
      <c r="G44" s="64"/>
      <c r="H44" s="64"/>
      <c r="I44" s="64"/>
      <c r="J44" s="64"/>
      <c r="K44" s="64"/>
      <c r="M44" s="64"/>
      <c r="N44" s="65"/>
    </row>
    <row r="45" spans="1:14" x14ac:dyDescent="0.25">
      <c r="A45" s="64"/>
      <c r="B45" s="64"/>
      <c r="C45" s="64"/>
      <c r="D45" s="64"/>
      <c r="E45" s="64"/>
      <c r="F45" s="25">
        <v>44401</v>
      </c>
      <c r="G45" s="64"/>
      <c r="H45" s="64"/>
      <c r="I45" s="64"/>
      <c r="J45" s="64"/>
      <c r="K45" s="64"/>
      <c r="M45" s="64"/>
      <c r="N45" s="65"/>
    </row>
    <row r="46" spans="1:14" x14ac:dyDescent="0.25">
      <c r="A46" s="64"/>
      <c r="B46" s="64"/>
      <c r="C46" s="64"/>
      <c r="D46" s="64"/>
      <c r="E46" s="64"/>
      <c r="F46" s="25">
        <v>44424</v>
      </c>
      <c r="G46" s="64"/>
      <c r="H46" s="64"/>
      <c r="I46" s="64"/>
      <c r="J46" s="64"/>
      <c r="K46" s="64"/>
      <c r="M46" s="64"/>
      <c r="N46" s="65"/>
    </row>
    <row r="47" spans="1:14" x14ac:dyDescent="0.25">
      <c r="A47" s="64"/>
      <c r="B47" s="64"/>
      <c r="C47" s="64"/>
      <c r="D47" s="64"/>
      <c r="E47" s="64"/>
      <c r="F47" s="46">
        <v>44458</v>
      </c>
      <c r="G47" s="64"/>
      <c r="H47" s="64"/>
      <c r="I47" s="64"/>
      <c r="J47" s="64"/>
      <c r="K47" s="64"/>
      <c r="M47" s="64"/>
      <c r="N47" s="65"/>
    </row>
    <row r="48" spans="1:14" x14ac:dyDescent="0.25">
      <c r="A48" s="64"/>
      <c r="B48" s="64"/>
      <c r="C48" s="64"/>
      <c r="D48" s="64"/>
      <c r="E48" s="64"/>
      <c r="F48" s="25">
        <v>44489</v>
      </c>
      <c r="G48" s="64"/>
      <c r="H48" s="64"/>
      <c r="I48" s="64"/>
      <c r="J48" s="64"/>
      <c r="K48" s="64"/>
      <c r="M48" s="64"/>
      <c r="N48" s="65"/>
    </row>
    <row r="49" spans="1:14" x14ac:dyDescent="0.25">
      <c r="A49" s="64"/>
      <c r="B49" s="64"/>
      <c r="C49" s="64"/>
      <c r="D49" s="64"/>
      <c r="E49" s="64"/>
      <c r="F49" s="25">
        <v>44514</v>
      </c>
      <c r="G49" s="64"/>
      <c r="H49" s="64"/>
      <c r="I49" s="64"/>
      <c r="J49" s="64"/>
      <c r="K49" s="64"/>
      <c r="M49" s="64"/>
      <c r="N49" s="65"/>
    </row>
    <row r="50" spans="1:14" x14ac:dyDescent="0.25">
      <c r="A50" s="64"/>
      <c r="B50" s="64"/>
      <c r="C50" s="64"/>
      <c r="D50" s="64"/>
      <c r="E50" s="64"/>
      <c r="F50" s="25">
        <v>44541</v>
      </c>
      <c r="G50" s="64"/>
      <c r="H50" s="64"/>
      <c r="I50" s="64"/>
      <c r="J50" s="64"/>
      <c r="K50" s="64"/>
      <c r="M50" s="64"/>
      <c r="N50" s="65"/>
    </row>
    <row r="51" spans="1:14" x14ac:dyDescent="0.25">
      <c r="A51" s="64"/>
      <c r="B51" s="64"/>
      <c r="C51" s="64"/>
      <c r="D51" s="64"/>
      <c r="E51" s="64"/>
      <c r="F51" s="25">
        <v>44569</v>
      </c>
      <c r="G51" s="64"/>
      <c r="H51" s="64"/>
      <c r="I51" s="64"/>
      <c r="J51" s="64"/>
      <c r="K51" s="64"/>
      <c r="M51" s="64"/>
      <c r="N51" s="65"/>
    </row>
    <row r="52" spans="1:14" x14ac:dyDescent="0.25">
      <c r="A52" s="64"/>
      <c r="B52" s="64"/>
      <c r="C52" s="64"/>
      <c r="D52" s="64"/>
      <c r="E52" s="64"/>
      <c r="F52" s="25">
        <v>44598</v>
      </c>
      <c r="G52" s="64"/>
      <c r="H52" s="64"/>
      <c r="I52" s="64"/>
      <c r="J52" s="64"/>
      <c r="K52" s="64"/>
      <c r="M52" s="64"/>
      <c r="N52" s="65"/>
    </row>
    <row r="53" spans="1:14" x14ac:dyDescent="0.25">
      <c r="A53" s="64"/>
      <c r="B53" s="64"/>
      <c r="C53" s="64"/>
      <c r="D53" s="64"/>
      <c r="E53" s="64"/>
      <c r="F53" s="25">
        <v>44626</v>
      </c>
      <c r="G53" s="64"/>
      <c r="H53" s="64"/>
      <c r="I53" s="64"/>
      <c r="J53" s="64"/>
      <c r="K53" s="64"/>
      <c r="M53" s="64"/>
      <c r="N53" s="65"/>
    </row>
    <row r="54" spans="1:14" x14ac:dyDescent="0.25">
      <c r="A54" s="64"/>
      <c r="B54" s="64"/>
      <c r="C54" s="64"/>
      <c r="D54" s="64"/>
      <c r="E54" s="64"/>
      <c r="F54" s="25">
        <v>44653</v>
      </c>
      <c r="G54" s="64"/>
      <c r="H54" s="64"/>
      <c r="I54" s="64"/>
      <c r="J54" s="64"/>
      <c r="K54" s="64"/>
      <c r="M54" s="64"/>
      <c r="N54" s="65"/>
    </row>
    <row r="55" spans="1:14" x14ac:dyDescent="0.25">
      <c r="A55" s="64"/>
      <c r="B55" s="64"/>
      <c r="C55" s="64"/>
      <c r="D55" s="64"/>
      <c r="E55" s="64"/>
      <c r="F55" s="25">
        <v>44681</v>
      </c>
      <c r="G55" s="64"/>
      <c r="H55" s="64"/>
      <c r="I55" s="64"/>
      <c r="J55" s="64"/>
      <c r="K55" s="64"/>
      <c r="M55" s="64"/>
      <c r="N55" s="65"/>
    </row>
    <row r="56" spans="1:14" x14ac:dyDescent="0.25">
      <c r="A56" s="64"/>
      <c r="B56" s="64"/>
      <c r="C56" s="64"/>
      <c r="D56" s="64"/>
      <c r="E56" s="64"/>
      <c r="F56" s="25">
        <v>44721</v>
      </c>
      <c r="G56" s="64"/>
      <c r="H56" s="64"/>
      <c r="I56" s="64"/>
      <c r="J56" s="64"/>
      <c r="K56" s="64"/>
      <c r="M56" s="64"/>
      <c r="N56" s="65"/>
    </row>
    <row r="57" spans="1:14" x14ac:dyDescent="0.25">
      <c r="A57" s="64"/>
      <c r="B57" s="64"/>
      <c r="C57" s="64"/>
      <c r="D57" s="64"/>
      <c r="E57" s="64"/>
      <c r="F57" s="25">
        <v>44737</v>
      </c>
      <c r="G57" s="64"/>
      <c r="H57" s="64"/>
      <c r="I57" s="64"/>
      <c r="J57" s="64"/>
      <c r="K57" s="64"/>
      <c r="M57" s="64"/>
      <c r="N57" s="65"/>
    </row>
    <row r="58" spans="1:14" x14ac:dyDescent="0.25">
      <c r="A58" s="64"/>
      <c r="B58" s="64"/>
      <c r="C58" s="64"/>
      <c r="D58" s="64"/>
      <c r="E58" s="64"/>
      <c r="F58" s="25">
        <v>44779</v>
      </c>
      <c r="G58" s="64"/>
      <c r="H58" s="64"/>
      <c r="I58" s="64"/>
      <c r="J58" s="64"/>
      <c r="K58" s="64"/>
      <c r="M58" s="64"/>
      <c r="N58" s="65"/>
    </row>
    <row r="59" spans="1:14" x14ac:dyDescent="0.25">
      <c r="A59" s="64"/>
      <c r="B59" s="64"/>
      <c r="C59" s="64"/>
      <c r="D59" s="64"/>
      <c r="E59" s="64"/>
      <c r="F59" s="25">
        <v>44805</v>
      </c>
      <c r="G59" s="64"/>
      <c r="H59" s="64"/>
      <c r="I59" s="64"/>
      <c r="J59" s="64"/>
      <c r="K59" s="64"/>
      <c r="M59" s="64"/>
      <c r="N59" s="65"/>
    </row>
    <row r="60" spans="1:14" x14ac:dyDescent="0.25">
      <c r="A60" s="64"/>
      <c r="B60" s="64"/>
      <c r="C60" s="64"/>
      <c r="D60" s="64"/>
      <c r="E60" s="64"/>
      <c r="F60" s="25">
        <v>44821</v>
      </c>
      <c r="G60" s="64"/>
      <c r="H60" s="64"/>
      <c r="I60" s="64"/>
      <c r="J60" s="64"/>
      <c r="K60" s="64"/>
      <c r="M60" s="64"/>
      <c r="N60" s="65"/>
    </row>
    <row r="61" spans="1:14" x14ac:dyDescent="0.25">
      <c r="A61" s="64"/>
      <c r="B61" s="64"/>
      <c r="C61" s="64"/>
      <c r="D61" s="64"/>
      <c r="E61" s="64"/>
      <c r="F61" s="25">
        <v>44857</v>
      </c>
      <c r="G61" s="64"/>
      <c r="H61" s="64"/>
      <c r="I61" s="64"/>
      <c r="J61" s="64"/>
      <c r="K61" s="64"/>
      <c r="M61" s="64"/>
      <c r="N61" s="65"/>
    </row>
    <row r="62" spans="1:14" x14ac:dyDescent="0.25">
      <c r="A62" s="64"/>
      <c r="B62" s="64"/>
      <c r="C62" s="64"/>
      <c r="D62" s="64"/>
      <c r="E62" s="64"/>
      <c r="F62" s="25">
        <v>44962</v>
      </c>
      <c r="G62" s="64"/>
      <c r="H62" s="64"/>
      <c r="I62" s="64"/>
      <c r="J62" s="64"/>
      <c r="K62" s="64"/>
      <c r="M62" s="64"/>
      <c r="N62" s="65"/>
    </row>
    <row r="63" spans="1:14" x14ac:dyDescent="0.25">
      <c r="A63" s="64"/>
      <c r="B63" s="64"/>
      <c r="C63" s="64"/>
      <c r="D63" s="64"/>
      <c r="E63" s="64"/>
      <c r="F63" s="25">
        <v>44990</v>
      </c>
      <c r="G63" s="64"/>
      <c r="H63" s="64"/>
      <c r="I63" s="64"/>
      <c r="J63" s="64"/>
      <c r="K63" s="64"/>
      <c r="M63" s="64"/>
      <c r="N63" s="65"/>
    </row>
    <row r="64" spans="1:14" x14ac:dyDescent="0.25">
      <c r="A64" s="64"/>
      <c r="B64" s="64"/>
      <c r="C64" s="64"/>
      <c r="D64" s="64"/>
      <c r="E64" s="64"/>
      <c r="F64" s="25">
        <v>45106</v>
      </c>
      <c r="G64" s="64"/>
      <c r="H64" s="64"/>
      <c r="I64" s="64"/>
      <c r="J64" s="64"/>
      <c r="K64" s="64"/>
      <c r="M64" s="64"/>
      <c r="N64" s="65"/>
    </row>
    <row r="65" spans="1:14" x14ac:dyDescent="0.25">
      <c r="A65" s="64"/>
      <c r="B65" s="64"/>
      <c r="C65" s="64"/>
      <c r="D65" s="64"/>
      <c r="E65" s="64"/>
      <c r="F65" s="25">
        <v>45157</v>
      </c>
      <c r="G65" s="64"/>
      <c r="H65" s="64"/>
      <c r="I65" s="64"/>
      <c r="J65" s="64"/>
      <c r="K65" s="64"/>
      <c r="M65" s="64"/>
      <c r="N65" s="65"/>
    </row>
    <row r="66" spans="1:14" x14ac:dyDescent="0.25">
      <c r="A66" s="64"/>
      <c r="B66" s="64"/>
      <c r="C66" s="64"/>
      <c r="D66" s="64"/>
      <c r="E66" s="64"/>
      <c r="F66" s="25">
        <v>45185</v>
      </c>
      <c r="G66" s="64"/>
      <c r="H66" s="64"/>
      <c r="I66" s="64"/>
      <c r="J66" s="64"/>
      <c r="K66" s="64"/>
      <c r="M66" s="64"/>
      <c r="N66" s="65"/>
    </row>
    <row r="67" spans="1:14" x14ac:dyDescent="0.25">
      <c r="A67" s="64"/>
      <c r="B67" s="64"/>
      <c r="C67" s="64"/>
      <c r="D67" s="64"/>
      <c r="E67" s="64"/>
      <c r="F67" s="25">
        <v>45214</v>
      </c>
      <c r="G67" s="64"/>
      <c r="H67" s="64"/>
      <c r="I67" s="64"/>
      <c r="J67" s="64"/>
      <c r="K67" s="64"/>
      <c r="M67" s="64"/>
      <c r="N67" s="65"/>
    </row>
    <row r="68" spans="1:14" x14ac:dyDescent="0.25">
      <c r="A68">
        <v>2670</v>
      </c>
      <c r="B68" t="s">
        <v>18</v>
      </c>
      <c r="C68">
        <v>5342</v>
      </c>
      <c r="D68" t="s">
        <v>50</v>
      </c>
      <c r="E68">
        <v>105683</v>
      </c>
      <c r="F68" s="25">
        <v>45247</v>
      </c>
      <c r="G68" s="21">
        <v>45247</v>
      </c>
      <c r="H68">
        <v>42</v>
      </c>
      <c r="I68">
        <v>27.1</v>
      </c>
      <c r="J68">
        <v>24.5</v>
      </c>
      <c r="K68">
        <v>2.4</v>
      </c>
      <c r="L68">
        <v>29.08</v>
      </c>
      <c r="M68">
        <v>35</v>
      </c>
      <c r="N68" s="44">
        <v>0.52986111111111112</v>
      </c>
    </row>
    <row r="69" spans="1:14" x14ac:dyDescent="0.25">
      <c r="A69">
        <v>2670</v>
      </c>
      <c r="B69" t="s">
        <v>18</v>
      </c>
      <c r="C69">
        <v>5342</v>
      </c>
      <c r="D69" t="s">
        <v>50</v>
      </c>
      <c r="E69">
        <v>105682</v>
      </c>
      <c r="F69" s="25">
        <v>45300</v>
      </c>
      <c r="G69" s="21">
        <v>45300</v>
      </c>
      <c r="H69">
        <v>65</v>
      </c>
      <c r="I69">
        <v>23</v>
      </c>
      <c r="J69">
        <v>20</v>
      </c>
      <c r="K69">
        <v>2.5</v>
      </c>
      <c r="L69">
        <v>27.71</v>
      </c>
      <c r="M69">
        <v>36</v>
      </c>
      <c r="N69" s="44">
        <v>0.3611111111111111</v>
      </c>
    </row>
    <row r="72" spans="1:14" x14ac:dyDescent="0.25">
      <c r="G72" t="s">
        <v>33</v>
      </c>
      <c r="H72">
        <f>SUM(H68:H69)</f>
        <v>107</v>
      </c>
      <c r="I72">
        <f t="shared" ref="I72:M72" si="0">SUM(I68:I69)</f>
        <v>50.1</v>
      </c>
      <c r="J72">
        <f t="shared" si="0"/>
        <v>44.5</v>
      </c>
      <c r="K72">
        <f t="shared" si="0"/>
        <v>4.9000000000000004</v>
      </c>
      <c r="L72">
        <f t="shared" si="0"/>
        <v>56.79</v>
      </c>
      <c r="M72">
        <f t="shared" si="0"/>
        <v>71</v>
      </c>
    </row>
    <row r="73" spans="1:14" x14ac:dyDescent="0.25">
      <c r="G73" t="s">
        <v>32</v>
      </c>
      <c r="H73" s="19">
        <f>H72/2</f>
        <v>53.5</v>
      </c>
      <c r="I73" s="19">
        <f t="shared" ref="I73:M73" si="1">I72/2</f>
        <v>25.05</v>
      </c>
      <c r="J73" s="19">
        <f t="shared" si="1"/>
        <v>22.25</v>
      </c>
      <c r="K73" s="19">
        <f t="shared" si="1"/>
        <v>2.4500000000000002</v>
      </c>
      <c r="L73" s="19">
        <f t="shared" si="1"/>
        <v>28.395</v>
      </c>
      <c r="M73" s="19">
        <f t="shared" si="1"/>
        <v>35.5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B7885-4A2D-4DAB-9D43-785DCFB0AE0C}">
  <dimension ref="A5:C22"/>
  <sheetViews>
    <sheetView workbookViewId="0">
      <selection activeCell="C15" sqref="C15"/>
    </sheetView>
  </sheetViews>
  <sheetFormatPr defaultRowHeight="15" x14ac:dyDescent="0.25"/>
  <cols>
    <col min="1" max="1" width="66" customWidth="1"/>
    <col min="2" max="2" width="17.7109375" customWidth="1"/>
    <col min="3" max="3" width="28.28515625" customWidth="1"/>
  </cols>
  <sheetData>
    <row r="5" spans="1:3" x14ac:dyDescent="0.25">
      <c r="A5" t="s">
        <v>36</v>
      </c>
      <c r="B5" t="s">
        <v>35</v>
      </c>
      <c r="C5" t="s">
        <v>43</v>
      </c>
    </row>
    <row r="7" spans="1:3" x14ac:dyDescent="0.25">
      <c r="A7">
        <v>2019</v>
      </c>
      <c r="B7">
        <v>97.47</v>
      </c>
      <c r="C7">
        <f>B7*0.5</f>
        <v>48.734999999999999</v>
      </c>
    </row>
    <row r="8" spans="1:3" x14ac:dyDescent="0.25">
      <c r="A8">
        <v>2020</v>
      </c>
      <c r="B8">
        <v>96.55</v>
      </c>
      <c r="C8">
        <f>B8*0.5</f>
        <v>48.274999999999999</v>
      </c>
    </row>
    <row r="9" spans="1:3" x14ac:dyDescent="0.25">
      <c r="A9" s="57" t="s">
        <v>44</v>
      </c>
      <c r="C9">
        <v>48</v>
      </c>
    </row>
    <row r="10" spans="1:3" x14ac:dyDescent="0.25">
      <c r="A10" s="57" t="s">
        <v>45</v>
      </c>
      <c r="C10">
        <v>48</v>
      </c>
    </row>
    <row r="11" spans="1:3" x14ac:dyDescent="0.25">
      <c r="A11" s="57" t="s">
        <v>46</v>
      </c>
      <c r="C11">
        <v>48</v>
      </c>
    </row>
    <row r="16" spans="1:3" x14ac:dyDescent="0.25">
      <c r="A16" t="s">
        <v>42</v>
      </c>
    </row>
    <row r="18" spans="1:1" ht="50.25" customHeight="1" x14ac:dyDescent="0.25">
      <c r="A18" s="56" t="s">
        <v>37</v>
      </c>
    </row>
    <row r="19" spans="1:1" ht="27.75" customHeight="1" x14ac:dyDescent="0.25">
      <c r="A19" s="56" t="s">
        <v>38</v>
      </c>
    </row>
    <row r="20" spans="1:1" ht="33.75" customHeight="1" x14ac:dyDescent="0.25">
      <c r="A20" s="56" t="s">
        <v>39</v>
      </c>
    </row>
    <row r="21" spans="1:1" ht="37.5" customHeight="1" x14ac:dyDescent="0.25">
      <c r="A21" s="56" t="s">
        <v>40</v>
      </c>
    </row>
    <row r="22" spans="1:1" ht="27.75" customHeight="1" x14ac:dyDescent="0.25">
      <c r="A22" s="56" t="s">
        <v>41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charts</vt:lpstr>
      <vt:lpstr>S-573_Data</vt:lpstr>
      <vt:lpstr>S-5341_Data</vt:lpstr>
      <vt:lpstr>S-5339_Data</vt:lpstr>
      <vt:lpstr>S-5342_Data</vt:lpstr>
      <vt:lpstr>Florida standard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16</dc:creator>
  <cp:lastModifiedBy>Rick Harty</cp:lastModifiedBy>
  <cp:lastPrinted>2023-02-24T20:44:11Z</cp:lastPrinted>
  <dcterms:created xsi:type="dcterms:W3CDTF">2019-10-07T14:54:36Z</dcterms:created>
  <dcterms:modified xsi:type="dcterms:W3CDTF">2024-01-12T18:18:14Z</dcterms:modified>
</cp:coreProperties>
</file>